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ry.davies\Documents\Personal\Sport\Running\My races\Craig yr Allt Race\2018\Summer\"/>
    </mc:Choice>
  </mc:AlternateContent>
  <bookViews>
    <workbookView xWindow="0" yWindow="0" windowWidth="20490" windowHeight="7755"/>
  </bookViews>
  <sheets>
    <sheet name="Results" sheetId="1" r:id="rId1"/>
  </sheets>
  <definedNames>
    <definedName name="_xlnm._FilterDatabase" localSheetId="0" hidden="1">Results!$F$9:$G$99</definedName>
    <definedName name="_xlnm.Print_Area" localSheetId="0">Results!$A$2:$W$120</definedName>
  </definedNames>
  <calcPr calcId="171027"/>
</workbook>
</file>

<file path=xl/calcChain.xml><?xml version="1.0" encoding="utf-8"?>
<calcChain xmlns="http://schemas.openxmlformats.org/spreadsheetml/2006/main">
  <c r="E108" i="1" l="1"/>
  <c r="E105" i="1"/>
  <c r="E104" i="1"/>
  <c r="E103" i="1"/>
  <c r="E102" i="1"/>
  <c r="A4" i="1" l="1"/>
  <c r="H72" i="1" l="1"/>
  <c r="H76" i="1"/>
  <c r="H80" i="1"/>
  <c r="H84" i="1"/>
  <c r="H88" i="1"/>
  <c r="H92" i="1"/>
  <c r="H96" i="1"/>
  <c r="H91" i="1"/>
  <c r="H73" i="1"/>
  <c r="H77" i="1"/>
  <c r="H81" i="1"/>
  <c r="H85" i="1"/>
  <c r="H89" i="1"/>
  <c r="H93" i="1"/>
  <c r="H97" i="1"/>
  <c r="H71" i="1"/>
  <c r="H87" i="1"/>
  <c r="H74" i="1"/>
  <c r="H78" i="1"/>
  <c r="H82" i="1"/>
  <c r="H86" i="1"/>
  <c r="H90" i="1"/>
  <c r="H94" i="1"/>
  <c r="H98" i="1"/>
  <c r="H75" i="1"/>
  <c r="H79" i="1"/>
  <c r="H83" i="1"/>
  <c r="H95" i="1"/>
  <c r="H44" i="1"/>
  <c r="H70" i="1"/>
  <c r="H69" i="1"/>
  <c r="H60" i="1"/>
  <c r="H28" i="1"/>
  <c r="H12" i="1"/>
  <c r="H13" i="1"/>
  <c r="H17" i="1"/>
  <c r="H21" i="1"/>
  <c r="H25" i="1"/>
  <c r="H29" i="1"/>
  <c r="H33" i="1"/>
  <c r="H37" i="1"/>
  <c r="H41" i="1"/>
  <c r="H45" i="1"/>
  <c r="H49" i="1"/>
  <c r="H53" i="1"/>
  <c r="H57" i="1"/>
  <c r="H61" i="1"/>
  <c r="H65" i="1"/>
  <c r="H14" i="1"/>
  <c r="H18" i="1"/>
  <c r="H22" i="1"/>
  <c r="H26" i="1"/>
  <c r="H30" i="1"/>
  <c r="H34" i="1"/>
  <c r="H38" i="1"/>
  <c r="H42" i="1"/>
  <c r="H46" i="1"/>
  <c r="H50" i="1"/>
  <c r="H54" i="1"/>
  <c r="H58" i="1"/>
  <c r="H62" i="1"/>
  <c r="H66" i="1"/>
  <c r="H10" i="1"/>
  <c r="H11" i="1"/>
  <c r="H15" i="1"/>
  <c r="H19" i="1"/>
  <c r="H23" i="1"/>
  <c r="H27" i="1"/>
  <c r="H31" i="1"/>
  <c r="H35" i="1"/>
  <c r="H39" i="1"/>
  <c r="H43" i="1"/>
  <c r="H47" i="1"/>
  <c r="H51" i="1"/>
  <c r="H55" i="1"/>
  <c r="H59" i="1"/>
  <c r="H63" i="1"/>
  <c r="H67" i="1"/>
  <c r="H56" i="1"/>
  <c r="H40" i="1"/>
  <c r="H24" i="1"/>
  <c r="H68" i="1"/>
  <c r="H52" i="1"/>
  <c r="H36" i="1"/>
  <c r="H20" i="1"/>
  <c r="H64" i="1"/>
  <c r="H48" i="1"/>
  <c r="H32" i="1"/>
  <c r="H16" i="1"/>
</calcChain>
</file>

<file path=xl/sharedStrings.xml><?xml version="1.0" encoding="utf-8"?>
<sst xmlns="http://schemas.openxmlformats.org/spreadsheetml/2006/main" count="408" uniqueCount="247">
  <si>
    <t>RESULTS</t>
  </si>
  <si>
    <t>Male</t>
  </si>
  <si>
    <t>Female</t>
  </si>
  <si>
    <t>Pos.</t>
  </si>
  <si>
    <t>Race no.</t>
  </si>
  <si>
    <t>Time</t>
  </si>
  <si>
    <t>Name</t>
  </si>
  <si>
    <t>Club</t>
  </si>
  <si>
    <t>M/F</t>
  </si>
  <si>
    <t>U23</t>
  </si>
  <si>
    <t>U/40</t>
  </si>
  <si>
    <t>O/40</t>
  </si>
  <si>
    <t>O/50</t>
  </si>
  <si>
    <t>O/60</t>
  </si>
  <si>
    <t>O/70</t>
  </si>
  <si>
    <t>M</t>
  </si>
  <si>
    <t>F</t>
  </si>
  <si>
    <t>Open</t>
  </si>
  <si>
    <t>Race organiser:</t>
  </si>
  <si>
    <t>Marshalls:</t>
  </si>
  <si>
    <t>Davies</t>
  </si>
  <si>
    <t>Simon</t>
  </si>
  <si>
    <t>John</t>
  </si>
  <si>
    <t>Andy</t>
  </si>
  <si>
    <t>Stott</t>
  </si>
  <si>
    <t>MDC Fell Running Club</t>
  </si>
  <si>
    <t>Paul</t>
  </si>
  <si>
    <t>David</t>
  </si>
  <si>
    <t>Matt</t>
  </si>
  <si>
    <t>Owen</t>
  </si>
  <si>
    <t>Gareth</t>
  </si>
  <si>
    <t>MU23</t>
  </si>
  <si>
    <t>U18</t>
  </si>
  <si>
    <t>A big thank you to the owners of the Mountain View Ranch for letting us use their facilities.</t>
  </si>
  <si>
    <t>Average time top 5</t>
  </si>
  <si>
    <t>Starters</t>
  </si>
  <si>
    <t>Finishers</t>
  </si>
  <si>
    <t>Score</t>
  </si>
  <si>
    <t>1st</t>
  </si>
  <si>
    <t>2nd</t>
  </si>
  <si>
    <t>Points</t>
  </si>
  <si>
    <t>Position</t>
  </si>
  <si>
    <t>Bedwell</t>
  </si>
  <si>
    <t>MDC</t>
  </si>
  <si>
    <t>Ian</t>
  </si>
  <si>
    <t>CDF Runners</t>
  </si>
  <si>
    <t>McCann</t>
  </si>
  <si>
    <t>Village Vipers</t>
  </si>
  <si>
    <t>Gary Davies (inc  signage)</t>
  </si>
  <si>
    <t>Mountain View Ranch:</t>
  </si>
  <si>
    <t>Venue for parking, registration &amp; prizegiving</t>
  </si>
  <si>
    <t xml:space="preserve">Landowners - A bigh thank you to the following for permission to use their land: </t>
  </si>
  <si>
    <t>Rockwood Riding Centre - Tony and Alison Ashcombe</t>
  </si>
  <si>
    <t>Ty Rhiw Cottage - Steve</t>
  </si>
  <si>
    <t>Ty Rhiw Farm - Martin Tippells</t>
  </si>
  <si>
    <t>Mountain View Ranch - Aaron and Klara Wagg</t>
  </si>
  <si>
    <t>Team  category (male)</t>
  </si>
  <si>
    <t>Team  category (female)</t>
  </si>
  <si>
    <t>3rd</t>
  </si>
  <si>
    <t>Weather: Dry,  14 deg C</t>
  </si>
  <si>
    <t>F40</t>
  </si>
  <si>
    <t>M40</t>
  </si>
  <si>
    <t>M50</t>
  </si>
  <si>
    <t>Williams</t>
  </si>
  <si>
    <t xml:space="preserve">Chris </t>
  </si>
  <si>
    <t>FU23</t>
  </si>
  <si>
    <t>Magee</t>
  </si>
  <si>
    <t>Jones</t>
  </si>
  <si>
    <t>Lewis</t>
  </si>
  <si>
    <t>Glyn</t>
  </si>
  <si>
    <t>Martin</t>
  </si>
  <si>
    <t>Tom</t>
  </si>
  <si>
    <t>Caroline</t>
  </si>
  <si>
    <t>Bassett</t>
  </si>
  <si>
    <t>Alice</t>
  </si>
  <si>
    <t>F50</t>
  </si>
  <si>
    <t>Evans</t>
  </si>
  <si>
    <t>Ryan</t>
  </si>
  <si>
    <t>Thomas</t>
  </si>
  <si>
    <t>White</t>
  </si>
  <si>
    <t>Anthony</t>
  </si>
  <si>
    <t>Howells</t>
  </si>
  <si>
    <t>4th</t>
  </si>
  <si>
    <t>Photographers:</t>
  </si>
  <si>
    <t xml:space="preserve">Assistant (registration/finish): </t>
  </si>
  <si>
    <t>Sweepers/clearance:</t>
  </si>
  <si>
    <t>Richard</t>
  </si>
  <si>
    <t>Edge</t>
  </si>
  <si>
    <t>Pegasus RC</t>
  </si>
  <si>
    <t>Oisin</t>
  </si>
  <si>
    <t>Canton Chargers</t>
  </si>
  <si>
    <t>Peter</t>
  </si>
  <si>
    <t>Sowerby</t>
  </si>
  <si>
    <t>Brecon AC</t>
  </si>
  <si>
    <t>Hicks</t>
  </si>
  <si>
    <t>M60</t>
  </si>
  <si>
    <t>Roberttown Runners</t>
  </si>
  <si>
    <t>Aura</t>
  </si>
  <si>
    <t>Frizzati</t>
  </si>
  <si>
    <t xml:space="preserve">F </t>
  </si>
  <si>
    <t>Hefin Gwyn</t>
  </si>
  <si>
    <t>Gruffydd</t>
  </si>
  <si>
    <t>Pontypridd Roadents</t>
  </si>
  <si>
    <t>Darren</t>
  </si>
  <si>
    <t>Cardiff Harlequins</t>
  </si>
  <si>
    <t>Sydenham</t>
  </si>
  <si>
    <t>Watts</t>
  </si>
  <si>
    <t>Chester</t>
  </si>
  <si>
    <t>WRFA</t>
  </si>
  <si>
    <t>Ogmore Phoenix Runners</t>
  </si>
  <si>
    <t>Amy</t>
  </si>
  <si>
    <t>Hill</t>
  </si>
  <si>
    <t>Panes</t>
  </si>
  <si>
    <t>Mark Antoney</t>
  </si>
  <si>
    <t>Emelye</t>
  </si>
  <si>
    <t>Rhys</t>
  </si>
  <si>
    <t>Asbridge</t>
  </si>
  <si>
    <t>Hengoed Harriers</t>
  </si>
  <si>
    <t>Harris</t>
  </si>
  <si>
    <t>Gwyn</t>
  </si>
  <si>
    <t>Lloyd</t>
  </si>
  <si>
    <t>Gavin</t>
  </si>
  <si>
    <t>Brace</t>
  </si>
  <si>
    <t xml:space="preserve">Mark  </t>
  </si>
  <si>
    <t>English</t>
  </si>
  <si>
    <t>Lliswerry Runners</t>
  </si>
  <si>
    <t>Stokes</t>
  </si>
  <si>
    <t>Kingswood Tri Club</t>
  </si>
  <si>
    <t>Christopher</t>
  </si>
  <si>
    <t>Shorrocx</t>
  </si>
  <si>
    <t>Megan</t>
  </si>
  <si>
    <t>Poulson</t>
  </si>
  <si>
    <t>San Domenico RC</t>
  </si>
  <si>
    <t>Tony</t>
  </si>
  <si>
    <t>Goddard</t>
  </si>
  <si>
    <t>Neil</t>
  </si>
  <si>
    <t>Leaves</t>
  </si>
  <si>
    <t>Richard Lee</t>
  </si>
  <si>
    <t>Hext</t>
  </si>
  <si>
    <t>O'Keefe</t>
  </si>
  <si>
    <t>Wheeler</t>
  </si>
  <si>
    <t>Rachel</t>
  </si>
  <si>
    <t>Hooper</t>
  </si>
  <si>
    <t>Nathaniel</t>
  </si>
  <si>
    <t>Swain</t>
  </si>
  <si>
    <t>Daniel</t>
  </si>
  <si>
    <t>Burgess</t>
  </si>
  <si>
    <t>Aberystwyth AC</t>
  </si>
  <si>
    <t>Kelly</t>
  </si>
  <si>
    <t>Marsh</t>
  </si>
  <si>
    <t>Richards</t>
  </si>
  <si>
    <t>Heal</t>
  </si>
  <si>
    <t>Chris</t>
  </si>
  <si>
    <t>Purdon</t>
  </si>
  <si>
    <t>Harden</t>
  </si>
  <si>
    <t>Pontypridd AC</t>
  </si>
  <si>
    <t>Major Milers RC</t>
  </si>
  <si>
    <t>Philip</t>
  </si>
  <si>
    <t>Vines</t>
  </si>
  <si>
    <t>Ian Grant</t>
  </si>
  <si>
    <t>Harrhy</t>
  </si>
  <si>
    <t>Aggleton</t>
  </si>
  <si>
    <t>Hughes</t>
  </si>
  <si>
    <t>Kez</t>
  </si>
  <si>
    <t>Cleal</t>
  </si>
  <si>
    <t>Fiona</t>
  </si>
  <si>
    <t>Holmes</t>
  </si>
  <si>
    <t>Norman</t>
  </si>
  <si>
    <t>Rebecca</t>
  </si>
  <si>
    <t>Lander</t>
  </si>
  <si>
    <t>Jorge</t>
  </si>
  <si>
    <t>Quintero</t>
  </si>
  <si>
    <t>Alyn</t>
  </si>
  <si>
    <t>Tomkinson</t>
  </si>
  <si>
    <t>Latham</t>
  </si>
  <si>
    <t>Elizabeth Anne</t>
  </si>
  <si>
    <t>Hunter</t>
  </si>
  <si>
    <t>Chapman</t>
  </si>
  <si>
    <t>Les Croupiers RC</t>
  </si>
  <si>
    <t>Kay</t>
  </si>
  <si>
    <t>Cardiff AAC</t>
  </si>
  <si>
    <t>Rhianydd</t>
  </si>
  <si>
    <t>Mynydd Du/BrynBach Park</t>
  </si>
  <si>
    <t>Niki</t>
  </si>
  <si>
    <t>Morgan</t>
  </si>
  <si>
    <t xml:space="preserve">Mynydd Du </t>
  </si>
  <si>
    <t>Neill</t>
  </si>
  <si>
    <t>Parker</t>
  </si>
  <si>
    <t>Islwyn RC</t>
  </si>
  <si>
    <t>Kevin</t>
  </si>
  <si>
    <t>Hale</t>
  </si>
  <si>
    <t>Parc Bryn Bach RC</t>
  </si>
  <si>
    <t>Rhodri</t>
  </si>
  <si>
    <t xml:space="preserve">Pete </t>
  </si>
  <si>
    <t>Morfey</t>
  </si>
  <si>
    <t>Ray</t>
  </si>
  <si>
    <t>Aberdare AAC</t>
  </si>
  <si>
    <t>Lawson</t>
  </si>
  <si>
    <t>Harvey</t>
  </si>
  <si>
    <t>Lucy</t>
  </si>
  <si>
    <t>Allen</t>
  </si>
  <si>
    <t>Carduro</t>
  </si>
  <si>
    <t>Liz</t>
  </si>
  <si>
    <t>May</t>
  </si>
  <si>
    <t>Carys</t>
  </si>
  <si>
    <t>Durie</t>
  </si>
  <si>
    <t>Sheena</t>
  </si>
  <si>
    <t>Carlisle</t>
  </si>
  <si>
    <t>Matthew</t>
  </si>
  <si>
    <t>Saunders</t>
  </si>
  <si>
    <t>Adam</t>
  </si>
  <si>
    <t>Mounce</t>
  </si>
  <si>
    <t>Diane</t>
  </si>
  <si>
    <t>Edwards</t>
  </si>
  <si>
    <t>Rhys Owen</t>
  </si>
  <si>
    <t>MU18</t>
  </si>
  <si>
    <t>Ellie</t>
  </si>
  <si>
    <t>Lacey</t>
  </si>
  <si>
    <t xml:space="preserve">Hopcyn </t>
  </si>
  <si>
    <t>Cardiff Tri</t>
  </si>
  <si>
    <t>Matthews</t>
  </si>
  <si>
    <t>Heulwen</t>
  </si>
  <si>
    <t>Angharad</t>
  </si>
  <si>
    <t>Alex</t>
  </si>
  <si>
    <t>Hirst</t>
  </si>
  <si>
    <t>Ilkley Harriers</t>
  </si>
  <si>
    <t>Penny</t>
  </si>
  <si>
    <t>Christian</t>
  </si>
  <si>
    <t>Mal</t>
  </si>
  <si>
    <t>Eifion</t>
  </si>
  <si>
    <t>Roberts</t>
  </si>
  <si>
    <t>WRR</t>
  </si>
  <si>
    <t>Mike</t>
  </si>
  <si>
    <t>Erskine</t>
  </si>
  <si>
    <t>James</t>
  </si>
  <si>
    <t>Ellis</t>
  </si>
  <si>
    <t>Tuesday 8th May</t>
  </si>
  <si>
    <t>DNF</t>
  </si>
  <si>
    <t>F60</t>
  </si>
  <si>
    <t>Dawn Davies, Gill Stott &amp; Caroline Dallimore</t>
  </si>
  <si>
    <t>Martin &amp; Kay Lucas, Derek Thornley, Keri &amp; Pauline James, Martyn Driscoll, Richard Cronin</t>
  </si>
  <si>
    <t>Martyn Driscoll, Marcus Pinker</t>
  </si>
  <si>
    <t>Haydn Griffiths, Rob West</t>
  </si>
  <si>
    <t>Hengoed</t>
  </si>
  <si>
    <t>Robrttown Runners</t>
  </si>
  <si>
    <t>2018 Craig yr Allt Summer Fell Race</t>
  </si>
  <si>
    <t>Allmark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</si>
</sst>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mm]:ss"/>
  </numFmts>
  <fonts count="7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8"/>
      </patternFill>
    </fill>
    <fill>
      <patternFill patternType="solid">
        <fgColor indexed="31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rgb="FFCCCCFF"/>
        <bgColor indexed="8"/>
      </patternFill>
    </fill>
    <fill>
      <patternFill patternType="solid">
        <fgColor rgb="FFFF99CC"/>
        <bgColor indexed="8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CCFF"/>
        <bgColor indexed="64"/>
      </patternFill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 applyBorder="1"/>
    <xf numFmtId="0" fontId="4" fillId="0" borderId="0" xfId="0" applyFont="1" applyBorder="1"/>
    <xf numFmtId="0" fontId="6" fillId="0" borderId="0" xfId="0" applyFont="1" applyBorder="1"/>
    <xf numFmtId="0" fontId="5" fillId="0" borderId="0" xfId="0" applyFont="1" applyFill="1" applyBorder="1" applyAlignment="1">
      <alignment vertical="center"/>
    </xf>
    <xf numFmtId="14" fontId="0" fillId="0" borderId="0" xfId="0" applyNumberFormat="1"/>
    <xf numFmtId="2" fontId="0" fillId="0" borderId="0" xfId="0" applyNumberFormat="1"/>
    <xf numFmtId="0" fontId="6" fillId="0" borderId="0" xfId="0" applyFont="1" applyBorder="1" applyAlignment="1">
      <alignment horizontal="right" indent="2"/>
    </xf>
    <xf numFmtId="0" fontId="6" fillId="0" borderId="0" xfId="0" applyFont="1" applyBorder="1" applyAlignment="1">
      <alignment horizontal="right" indent="1"/>
    </xf>
    <xf numFmtId="45" fontId="6" fillId="0" borderId="0" xfId="0" applyNumberFormat="1" applyFont="1" applyBorder="1" applyAlignment="1">
      <alignment horizontal="right" indent="1"/>
    </xf>
    <xf numFmtId="0" fontId="6" fillId="0" borderId="0" xfId="0" applyFont="1" applyBorder="1" applyAlignment="1">
      <alignment horizontal="left" indent="1"/>
    </xf>
    <xf numFmtId="0" fontId="6" fillId="0" borderId="0" xfId="0" applyFont="1" applyBorder="1" applyAlignment="1">
      <alignment horizontal="center"/>
    </xf>
    <xf numFmtId="0" fontId="0" fillId="0" borderId="0" xfId="0" applyBorder="1"/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left" vertical="top"/>
    </xf>
    <xf numFmtId="45" fontId="6" fillId="0" borderId="0" xfId="0" applyNumberFormat="1" applyFont="1" applyBorder="1" applyAlignment="1">
      <alignment horizontal="left" vertical="top"/>
    </xf>
    <xf numFmtId="0" fontId="6" fillId="0" borderId="2" xfId="0" applyFont="1" applyBorder="1" applyAlignment="1">
      <alignment horizontal="left" inden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0" fontId="5" fillId="5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indent="1"/>
    </xf>
    <xf numFmtId="164" fontId="6" fillId="0" borderId="1" xfId="0" applyNumberFormat="1" applyFont="1" applyFill="1" applyBorder="1" applyAlignment="1">
      <alignment horizontal="right" indent="1"/>
    </xf>
    <xf numFmtId="0" fontId="6" fillId="0" borderId="1" xfId="0" applyFont="1" applyFill="1" applyBorder="1" applyAlignment="1">
      <alignment horizontal="left" indent="1"/>
    </xf>
    <xf numFmtId="0" fontId="6" fillId="0" borderId="1" xfId="0" applyFont="1" applyFill="1" applyBorder="1" applyAlignment="1">
      <alignment horizontal="center"/>
    </xf>
    <xf numFmtId="0" fontId="6" fillId="8" borderId="1" xfId="0" applyFont="1" applyFill="1" applyBorder="1" applyAlignment="1">
      <alignment horizontal="right" indent="2"/>
    </xf>
    <xf numFmtId="0" fontId="6" fillId="8" borderId="1" xfId="0" applyFont="1" applyFill="1" applyBorder="1" applyAlignment="1">
      <alignment horizontal="right" indent="1"/>
    </xf>
    <xf numFmtId="164" fontId="6" fillId="8" borderId="1" xfId="0" applyNumberFormat="1" applyFont="1" applyFill="1" applyBorder="1" applyAlignment="1">
      <alignment horizontal="right" indent="1"/>
    </xf>
    <xf numFmtId="0" fontId="6" fillId="8" borderId="1" xfId="0" applyFont="1" applyFill="1" applyBorder="1" applyAlignment="1">
      <alignment horizontal="left" indent="1"/>
    </xf>
    <xf numFmtId="0" fontId="6" fillId="8" borderId="1" xfId="0" applyFont="1" applyFill="1" applyBorder="1" applyAlignment="1">
      <alignment horizontal="center"/>
    </xf>
    <xf numFmtId="0" fontId="4" fillId="0" borderId="0" xfId="0" applyFont="1"/>
    <xf numFmtId="164" fontId="0" fillId="0" borderId="0" xfId="0" applyNumberFormat="1"/>
    <xf numFmtId="2" fontId="6" fillId="0" borderId="1" xfId="0" applyNumberFormat="1" applyFont="1" applyFill="1" applyBorder="1" applyAlignment="1">
      <alignment horizontal="left" indent="1"/>
    </xf>
    <xf numFmtId="2" fontId="6" fillId="8" borderId="1" xfId="0" applyNumberFormat="1" applyFont="1" applyFill="1" applyBorder="1" applyAlignment="1">
      <alignment horizontal="left" indent="1"/>
    </xf>
    <xf numFmtId="0" fontId="5" fillId="7" borderId="2" xfId="0" applyFont="1" applyFill="1" applyBorder="1" applyAlignment="1">
      <alignment horizontal="left" indent="1"/>
    </xf>
    <xf numFmtId="0" fontId="5" fillId="7" borderId="2" xfId="0" applyFont="1" applyFill="1" applyBorder="1" applyAlignment="1">
      <alignment horizontal="left" vertical="top" indent="2"/>
    </xf>
    <xf numFmtId="0" fontId="6" fillId="0" borderId="1" xfId="0" applyFont="1" applyFill="1" applyBorder="1" applyAlignment="1">
      <alignment horizontal="right" indent="2"/>
    </xf>
    <xf numFmtId="0" fontId="6" fillId="0" borderId="0" xfId="0" applyFont="1" applyBorder="1" applyAlignment="1">
      <alignment horizontal="left" vertical="center"/>
    </xf>
    <xf numFmtId="0" fontId="6" fillId="9" borderId="2" xfId="0" applyFont="1" applyFill="1" applyBorder="1" applyAlignment="1">
      <alignment horizontal="left" indent="1"/>
    </xf>
    <xf numFmtId="0" fontId="6" fillId="8" borderId="2" xfId="0" applyFont="1" applyFill="1" applyBorder="1" applyAlignment="1">
      <alignment horizontal="left" indent="1"/>
    </xf>
    <xf numFmtId="0" fontId="6" fillId="0" borderId="2" xfId="0" applyFont="1" applyBorder="1" applyAlignment="1">
      <alignment horizontal="center"/>
    </xf>
    <xf numFmtId="0" fontId="6" fillId="9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right" indent="2"/>
    </xf>
    <xf numFmtId="0" fontId="6" fillId="0" borderId="3" xfId="0" applyFont="1" applyFill="1" applyBorder="1" applyAlignment="1">
      <alignment horizontal="right" indent="1"/>
    </xf>
    <xf numFmtId="164" fontId="6" fillId="0" borderId="3" xfId="0" applyNumberFormat="1" applyFont="1" applyFill="1" applyBorder="1" applyAlignment="1">
      <alignment horizontal="right" indent="1"/>
    </xf>
    <xf numFmtId="0" fontId="6" fillId="0" borderId="3" xfId="0" applyFont="1" applyFill="1" applyBorder="1" applyAlignment="1">
      <alignment horizontal="left" indent="1"/>
    </xf>
    <xf numFmtId="0" fontId="6" fillId="0" borderId="3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left" indent="1"/>
    </xf>
    <xf numFmtId="0" fontId="6" fillId="0" borderId="2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right" indent="2"/>
    </xf>
    <xf numFmtId="0" fontId="6" fillId="10" borderId="1" xfId="0" applyFont="1" applyFill="1" applyBorder="1" applyAlignment="1">
      <alignment horizontal="right" indent="1"/>
    </xf>
    <xf numFmtId="164" fontId="6" fillId="10" borderId="1" xfId="0" applyNumberFormat="1" applyFont="1" applyFill="1" applyBorder="1" applyAlignment="1">
      <alignment horizontal="right" indent="1"/>
    </xf>
    <xf numFmtId="0" fontId="6" fillId="10" borderId="1" xfId="0" applyFont="1" applyFill="1" applyBorder="1" applyAlignment="1">
      <alignment horizontal="left" indent="1"/>
    </xf>
    <xf numFmtId="2" fontId="6" fillId="10" borderId="1" xfId="0" applyNumberFormat="1" applyFont="1" applyFill="1" applyBorder="1" applyAlignment="1">
      <alignment horizontal="left" indent="1"/>
    </xf>
    <xf numFmtId="0" fontId="6" fillId="10" borderId="1" xfId="0" applyFont="1" applyFill="1" applyBorder="1" applyAlignment="1">
      <alignment horizontal="center"/>
    </xf>
    <xf numFmtId="2" fontId="6" fillId="0" borderId="3" xfId="0" applyNumberFormat="1" applyFont="1" applyFill="1" applyBorder="1" applyAlignment="1">
      <alignment horizontal="left" indent="1"/>
    </xf>
    <xf numFmtId="0" fontId="6" fillId="0" borderId="1" xfId="0" applyFont="1" applyBorder="1" applyAlignment="1">
      <alignment horizontal="right" indent="1"/>
    </xf>
    <xf numFmtId="45" fontId="6" fillId="0" borderId="1" xfId="0" applyNumberFormat="1" applyFont="1" applyBorder="1" applyAlignment="1">
      <alignment horizontal="right" indent="1"/>
    </xf>
    <xf numFmtId="0" fontId="6" fillId="0" borderId="1" xfId="0" applyFont="1" applyBorder="1" applyAlignment="1">
      <alignment horizontal="left" indent="1"/>
    </xf>
    <xf numFmtId="0" fontId="5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Y125"/>
  <sheetViews>
    <sheetView tabSelected="1" workbookViewId="0">
      <pane ySplit="9" topLeftCell="A50" activePane="bottomLeft" state="frozenSplit"/>
      <selection pane="bottomLeft" activeCell="E78" sqref="E78"/>
    </sheetView>
  </sheetViews>
  <sheetFormatPr defaultRowHeight="12.75" x14ac:dyDescent="0.2"/>
  <cols>
    <col min="1" max="1" width="9.5703125" customWidth="1"/>
    <col min="2" max="2" width="9.42578125" customWidth="1"/>
    <col min="3" max="3" width="10.28515625" customWidth="1"/>
    <col min="4" max="4" width="18.28515625" customWidth="1"/>
    <col min="5" max="5" width="11.85546875" bestFit="1" customWidth="1"/>
    <col min="6" max="6" width="24" bestFit="1" customWidth="1"/>
    <col min="7" max="8" width="10.28515625" customWidth="1"/>
    <col min="9" max="9" width="5.28515625" bestFit="1" customWidth="1"/>
    <col min="10" max="10" width="5.28515625" customWidth="1"/>
    <col min="11" max="16" width="4.85546875" customWidth="1"/>
    <col min="17" max="17" width="5.28515625" bestFit="1" customWidth="1"/>
    <col min="18" max="18" width="5.28515625" customWidth="1"/>
    <col min="19" max="23" width="4.85546875" customWidth="1"/>
    <col min="25" max="25" width="10.140625" bestFit="1" customWidth="1"/>
  </cols>
  <sheetData>
    <row r="2" spans="1:23" x14ac:dyDescent="0.2">
      <c r="A2" s="34">
        <v>90</v>
      </c>
      <c r="B2" s="34" t="s">
        <v>35</v>
      </c>
    </row>
    <row r="3" spans="1:23" x14ac:dyDescent="0.2">
      <c r="A3" s="34">
        <v>89</v>
      </c>
      <c r="B3" s="34" t="s">
        <v>36</v>
      </c>
    </row>
    <row r="4" spans="1:23" x14ac:dyDescent="0.2">
      <c r="A4" s="35">
        <f>AVERAGE(C10:C14)</f>
        <v>2.265972222222222E-2</v>
      </c>
      <c r="B4" s="34" t="s">
        <v>34</v>
      </c>
    </row>
    <row r="6" spans="1:23" s="1" customFormat="1" ht="20.100000000000001" customHeight="1" x14ac:dyDescent="0.2">
      <c r="A6" s="64" t="s">
        <v>245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</row>
    <row r="7" spans="1:23" s="2" customFormat="1" ht="18" customHeight="1" x14ac:dyDescent="0.2">
      <c r="A7" s="17" t="s">
        <v>236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8" t="s">
        <v>59</v>
      </c>
    </row>
    <row r="8" spans="1:23" s="3" customFormat="1" ht="18" customHeight="1" x14ac:dyDescent="0.2">
      <c r="A8" s="63" t="s">
        <v>0</v>
      </c>
      <c r="B8" s="63"/>
      <c r="C8" s="63"/>
      <c r="D8" s="63"/>
      <c r="E8" s="63"/>
      <c r="F8" s="63"/>
      <c r="G8" s="63"/>
      <c r="H8" s="19"/>
      <c r="I8" s="65" t="s">
        <v>1</v>
      </c>
      <c r="J8" s="65"/>
      <c r="K8" s="65"/>
      <c r="L8" s="65"/>
      <c r="M8" s="65"/>
      <c r="N8" s="65"/>
      <c r="O8" s="65"/>
      <c r="P8" s="65"/>
      <c r="Q8" s="66" t="s">
        <v>2</v>
      </c>
      <c r="R8" s="66"/>
      <c r="S8" s="66"/>
      <c r="T8" s="66"/>
      <c r="U8" s="66"/>
      <c r="V8" s="66"/>
      <c r="W8" s="66"/>
    </row>
    <row r="9" spans="1:23" s="4" customFormat="1" ht="18" customHeight="1" x14ac:dyDescent="0.2">
      <c r="A9" s="19" t="s">
        <v>3</v>
      </c>
      <c r="B9" s="19" t="s">
        <v>4</v>
      </c>
      <c r="C9" s="19" t="s">
        <v>5</v>
      </c>
      <c r="D9" s="63" t="s">
        <v>6</v>
      </c>
      <c r="E9" s="63"/>
      <c r="F9" s="20" t="s">
        <v>7</v>
      </c>
      <c r="G9" s="19" t="s">
        <v>8</v>
      </c>
      <c r="H9" s="19" t="s">
        <v>37</v>
      </c>
      <c r="I9" s="21" t="s">
        <v>17</v>
      </c>
      <c r="J9" s="21" t="s">
        <v>32</v>
      </c>
      <c r="K9" s="22" t="s">
        <v>9</v>
      </c>
      <c r="L9" s="22" t="s">
        <v>10</v>
      </c>
      <c r="M9" s="22" t="s">
        <v>11</v>
      </c>
      <c r="N9" s="22" t="s">
        <v>12</v>
      </c>
      <c r="O9" s="22" t="s">
        <v>13</v>
      </c>
      <c r="P9" s="22" t="s">
        <v>14</v>
      </c>
      <c r="Q9" s="23" t="s">
        <v>17</v>
      </c>
      <c r="R9" s="23" t="s">
        <v>32</v>
      </c>
      <c r="S9" s="24" t="s">
        <v>9</v>
      </c>
      <c r="T9" s="24" t="s">
        <v>10</v>
      </c>
      <c r="U9" s="24" t="s">
        <v>11</v>
      </c>
      <c r="V9" s="24" t="s">
        <v>12</v>
      </c>
      <c r="W9" s="24" t="s">
        <v>13</v>
      </c>
    </row>
    <row r="10" spans="1:23" x14ac:dyDescent="0.2">
      <c r="A10" s="53">
        <v>1</v>
      </c>
      <c r="B10" s="54">
        <v>89</v>
      </c>
      <c r="C10" s="55">
        <v>2.1678240740740738E-2</v>
      </c>
      <c r="D10" s="56" t="s">
        <v>232</v>
      </c>
      <c r="E10" s="56" t="s">
        <v>233</v>
      </c>
      <c r="F10" s="56" t="s">
        <v>178</v>
      </c>
      <c r="G10" s="56" t="s">
        <v>15</v>
      </c>
      <c r="H10" s="57">
        <f>(1+($A$4-C10)/C10)*100</f>
        <v>104.5274959957288</v>
      </c>
      <c r="I10" s="56">
        <v>1</v>
      </c>
      <c r="J10" s="56"/>
      <c r="K10" s="58"/>
      <c r="L10" s="58">
        <v>1</v>
      </c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</row>
    <row r="11" spans="1:23" x14ac:dyDescent="0.2">
      <c r="A11" s="53">
        <v>2</v>
      </c>
      <c r="B11" s="54">
        <v>66</v>
      </c>
      <c r="C11" s="55">
        <v>2.1898148148148149E-2</v>
      </c>
      <c r="D11" s="56" t="s">
        <v>27</v>
      </c>
      <c r="E11" s="56" t="s">
        <v>197</v>
      </c>
      <c r="F11" s="56" t="s">
        <v>43</v>
      </c>
      <c r="G11" s="56" t="s">
        <v>15</v>
      </c>
      <c r="H11" s="57">
        <f t="shared" ref="H11:H68" si="0">(1+($A$4-C11)/C11)*100</f>
        <v>103.47780126849892</v>
      </c>
      <c r="I11" s="56">
        <v>2</v>
      </c>
      <c r="J11" s="56"/>
      <c r="K11" s="58"/>
      <c r="L11" s="58">
        <v>2</v>
      </c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</row>
    <row r="12" spans="1:23" x14ac:dyDescent="0.2">
      <c r="A12" s="53">
        <v>3</v>
      </c>
      <c r="B12" s="54">
        <v>79</v>
      </c>
      <c r="C12" s="55">
        <v>2.3067129629629632E-2</v>
      </c>
      <c r="D12" s="56" t="s">
        <v>218</v>
      </c>
      <c r="E12" s="56" t="s">
        <v>220</v>
      </c>
      <c r="F12" s="56" t="s">
        <v>219</v>
      </c>
      <c r="G12" s="56" t="s">
        <v>31</v>
      </c>
      <c r="H12" s="57">
        <f t="shared" si="0"/>
        <v>98.233818364274939</v>
      </c>
      <c r="I12" s="56">
        <v>3</v>
      </c>
      <c r="J12" s="56"/>
      <c r="K12" s="58">
        <v>1</v>
      </c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1:23" x14ac:dyDescent="0.2">
      <c r="A13" s="40">
        <v>4</v>
      </c>
      <c r="B13" s="25">
        <v>31</v>
      </c>
      <c r="C13" s="26">
        <v>2.327546296296296E-2</v>
      </c>
      <c r="D13" s="27" t="s">
        <v>28</v>
      </c>
      <c r="E13" s="27" t="s">
        <v>139</v>
      </c>
      <c r="F13" s="27" t="s">
        <v>43</v>
      </c>
      <c r="G13" s="27" t="s">
        <v>15</v>
      </c>
      <c r="H13" s="36">
        <f t="shared" si="0"/>
        <v>97.354549975136749</v>
      </c>
      <c r="I13" s="27">
        <v>4</v>
      </c>
      <c r="J13" s="27"/>
      <c r="K13" s="28"/>
      <c r="L13" s="28">
        <v>3</v>
      </c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</row>
    <row r="14" spans="1:23" x14ac:dyDescent="0.2">
      <c r="A14" s="40">
        <v>5</v>
      </c>
      <c r="B14" s="25">
        <v>48</v>
      </c>
      <c r="C14" s="26">
        <v>2.3379629629629629E-2</v>
      </c>
      <c r="D14" s="27" t="s">
        <v>44</v>
      </c>
      <c r="E14" s="27" t="s">
        <v>166</v>
      </c>
      <c r="F14" s="27" t="s">
        <v>43</v>
      </c>
      <c r="G14" s="27" t="s">
        <v>15</v>
      </c>
      <c r="H14" s="36">
        <f t="shared" si="0"/>
        <v>96.920792079207914</v>
      </c>
      <c r="I14" s="27">
        <v>5</v>
      </c>
      <c r="J14" s="27"/>
      <c r="K14" s="28"/>
      <c r="L14" s="28">
        <v>4</v>
      </c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</row>
    <row r="15" spans="1:23" x14ac:dyDescent="0.2">
      <c r="A15" s="40">
        <v>6</v>
      </c>
      <c r="B15" s="25">
        <v>6</v>
      </c>
      <c r="C15" s="26">
        <v>2.388888888888889E-2</v>
      </c>
      <c r="D15" s="27" t="s">
        <v>28</v>
      </c>
      <c r="E15" s="27" t="s">
        <v>24</v>
      </c>
      <c r="F15" s="27" t="s">
        <v>43</v>
      </c>
      <c r="G15" s="27" t="s">
        <v>15</v>
      </c>
      <c r="H15" s="36">
        <f t="shared" si="0"/>
        <v>94.854651162790688</v>
      </c>
      <c r="I15" s="27">
        <v>6</v>
      </c>
      <c r="J15" s="27"/>
      <c r="K15" s="28"/>
      <c r="L15" s="28">
        <v>5</v>
      </c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</row>
    <row r="16" spans="1:23" x14ac:dyDescent="0.2">
      <c r="A16" s="40">
        <v>7</v>
      </c>
      <c r="B16" s="25">
        <v>46</v>
      </c>
      <c r="C16" s="26">
        <v>2.3981481481481479E-2</v>
      </c>
      <c r="D16" s="27" t="s">
        <v>163</v>
      </c>
      <c r="E16" s="27" t="s">
        <v>164</v>
      </c>
      <c r="F16" s="27" t="s">
        <v>43</v>
      </c>
      <c r="G16" s="27" t="s">
        <v>15</v>
      </c>
      <c r="H16" s="36">
        <f t="shared" si="0"/>
        <v>94.488416988416986</v>
      </c>
      <c r="I16" s="27">
        <v>7</v>
      </c>
      <c r="J16" s="27"/>
      <c r="K16" s="28"/>
      <c r="L16" s="28">
        <v>6</v>
      </c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</row>
    <row r="17" spans="1:25" x14ac:dyDescent="0.2">
      <c r="A17" s="40">
        <v>8</v>
      </c>
      <c r="B17" s="25">
        <v>82</v>
      </c>
      <c r="C17" s="26">
        <v>2.4652777777777777E-2</v>
      </c>
      <c r="D17" s="27" t="s">
        <v>223</v>
      </c>
      <c r="E17" s="27" t="s">
        <v>224</v>
      </c>
      <c r="F17" s="27" t="s">
        <v>225</v>
      </c>
      <c r="G17" s="27" t="s">
        <v>15</v>
      </c>
      <c r="H17" s="36">
        <f t="shared" si="0"/>
        <v>91.915492957746466</v>
      </c>
      <c r="I17" s="27">
        <v>8</v>
      </c>
      <c r="J17" s="27"/>
      <c r="K17" s="28"/>
      <c r="L17" s="28">
        <v>7</v>
      </c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</row>
    <row r="18" spans="1:25" x14ac:dyDescent="0.2">
      <c r="A18" s="53">
        <v>9</v>
      </c>
      <c r="B18" s="54">
        <v>4</v>
      </c>
      <c r="C18" s="55">
        <v>2.5335648148148149E-2</v>
      </c>
      <c r="D18" s="56" t="s">
        <v>91</v>
      </c>
      <c r="E18" s="56" t="s">
        <v>92</v>
      </c>
      <c r="F18" s="56" t="s">
        <v>93</v>
      </c>
      <c r="G18" s="56" t="s">
        <v>62</v>
      </c>
      <c r="H18" s="57">
        <f t="shared" si="0"/>
        <v>89.438099588853348</v>
      </c>
      <c r="I18" s="56">
        <v>9</v>
      </c>
      <c r="J18" s="56"/>
      <c r="K18" s="58"/>
      <c r="L18" s="58"/>
      <c r="M18" s="58"/>
      <c r="N18" s="58">
        <v>1</v>
      </c>
      <c r="O18" s="28"/>
      <c r="P18" s="28"/>
      <c r="Q18" s="28"/>
      <c r="R18" s="28"/>
      <c r="S18" s="28"/>
      <c r="T18" s="28"/>
      <c r="U18" s="28"/>
      <c r="V18" s="28"/>
      <c r="W18" s="28"/>
    </row>
    <row r="19" spans="1:25" x14ac:dyDescent="0.2">
      <c r="A19" s="40">
        <v>10</v>
      </c>
      <c r="B19" s="25">
        <v>10</v>
      </c>
      <c r="C19" s="26">
        <v>2.539351851851852E-2</v>
      </c>
      <c r="D19" s="27" t="s">
        <v>68</v>
      </c>
      <c r="E19" s="27" t="s">
        <v>105</v>
      </c>
      <c r="F19" s="27" t="s">
        <v>43</v>
      </c>
      <c r="G19" s="27" t="s">
        <v>15</v>
      </c>
      <c r="H19" s="36">
        <f t="shared" si="0"/>
        <v>89.234275296262524</v>
      </c>
      <c r="I19" s="27">
        <v>10</v>
      </c>
      <c r="J19" s="27"/>
      <c r="K19" s="28"/>
      <c r="L19" s="28">
        <v>8</v>
      </c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</row>
    <row r="20" spans="1:25" x14ac:dyDescent="0.2">
      <c r="A20" s="53">
        <v>11</v>
      </c>
      <c r="B20" s="54">
        <v>63</v>
      </c>
      <c r="C20" s="55">
        <v>2.5405092592592594E-2</v>
      </c>
      <c r="D20" s="56" t="s">
        <v>192</v>
      </c>
      <c r="E20" s="56" t="s">
        <v>76</v>
      </c>
      <c r="F20" s="56" t="s">
        <v>102</v>
      </c>
      <c r="G20" s="56" t="s">
        <v>61</v>
      </c>
      <c r="H20" s="57">
        <f t="shared" si="0"/>
        <v>89.193621867881532</v>
      </c>
      <c r="I20" s="56">
        <v>11</v>
      </c>
      <c r="J20" s="56"/>
      <c r="K20" s="58"/>
      <c r="L20" s="58"/>
      <c r="M20" s="58">
        <v>1</v>
      </c>
      <c r="N20" s="28"/>
      <c r="O20" s="28"/>
      <c r="P20" s="28"/>
      <c r="Q20" s="28"/>
      <c r="R20" s="28"/>
      <c r="S20" s="28"/>
      <c r="T20" s="28"/>
      <c r="U20" s="28"/>
      <c r="V20" s="28"/>
      <c r="W20" s="28"/>
      <c r="Y20" s="5"/>
    </row>
    <row r="21" spans="1:25" x14ac:dyDescent="0.2">
      <c r="A21" s="40">
        <v>12</v>
      </c>
      <c r="B21" s="25">
        <v>88</v>
      </c>
      <c r="C21" s="26">
        <v>2.5636574074074072E-2</v>
      </c>
      <c r="D21" s="27" t="s">
        <v>229</v>
      </c>
      <c r="E21" s="27" t="s">
        <v>230</v>
      </c>
      <c r="F21" s="27" t="s">
        <v>231</v>
      </c>
      <c r="G21" s="27" t="s">
        <v>15</v>
      </c>
      <c r="H21" s="36">
        <f t="shared" si="0"/>
        <v>88.388261851015798</v>
      </c>
      <c r="I21" s="27">
        <v>12</v>
      </c>
      <c r="J21" s="27"/>
      <c r="K21" s="28"/>
      <c r="L21" s="28">
        <v>9</v>
      </c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Y21" s="5"/>
    </row>
    <row r="22" spans="1:25" x14ac:dyDescent="0.2">
      <c r="A22" s="53">
        <v>13</v>
      </c>
      <c r="B22" s="54">
        <v>44</v>
      </c>
      <c r="C22" s="55">
        <v>2.5717592592592594E-2</v>
      </c>
      <c r="D22" s="56" t="s">
        <v>22</v>
      </c>
      <c r="E22" s="56" t="s">
        <v>161</v>
      </c>
      <c r="F22" s="56" t="s">
        <v>43</v>
      </c>
      <c r="G22" s="56" t="s">
        <v>95</v>
      </c>
      <c r="H22" s="57">
        <f t="shared" si="0"/>
        <v>88.109810981098093</v>
      </c>
      <c r="I22" s="56">
        <v>13</v>
      </c>
      <c r="J22" s="56"/>
      <c r="K22" s="58"/>
      <c r="L22" s="58"/>
      <c r="M22" s="58"/>
      <c r="N22" s="58"/>
      <c r="O22" s="58">
        <v>1</v>
      </c>
      <c r="P22" s="28"/>
      <c r="Q22" s="28"/>
      <c r="R22" s="28"/>
      <c r="S22" s="28"/>
      <c r="T22" s="28"/>
      <c r="U22" s="28"/>
      <c r="V22" s="28"/>
      <c r="W22" s="28"/>
      <c r="Y22" s="6"/>
    </row>
    <row r="23" spans="1:25" x14ac:dyDescent="0.2">
      <c r="A23" s="40">
        <v>14</v>
      </c>
      <c r="B23" s="25">
        <v>9</v>
      </c>
      <c r="C23" s="26">
        <v>2.5972222222222219E-2</v>
      </c>
      <c r="D23" s="27" t="s">
        <v>103</v>
      </c>
      <c r="E23" s="27" t="s">
        <v>67</v>
      </c>
      <c r="F23" s="27" t="s">
        <v>104</v>
      </c>
      <c r="G23" s="27" t="s">
        <v>61</v>
      </c>
      <c r="H23" s="36">
        <f t="shared" si="0"/>
        <v>87.245989304812838</v>
      </c>
      <c r="I23" s="27">
        <v>14</v>
      </c>
      <c r="J23" s="27"/>
      <c r="K23" s="28"/>
      <c r="L23" s="28"/>
      <c r="M23" s="28">
        <v>2</v>
      </c>
      <c r="N23" s="28"/>
      <c r="O23" s="28"/>
      <c r="P23" s="28"/>
      <c r="Q23" s="28"/>
      <c r="R23" s="28"/>
      <c r="S23" s="28"/>
      <c r="T23" s="28"/>
      <c r="U23" s="28"/>
      <c r="V23" s="28"/>
      <c r="W23" s="28"/>
    </row>
    <row r="24" spans="1:25" x14ac:dyDescent="0.2">
      <c r="A24" s="40">
        <v>15</v>
      </c>
      <c r="B24" s="25">
        <v>85</v>
      </c>
      <c r="C24" s="26">
        <v>2.6469907407407411E-2</v>
      </c>
      <c r="D24" s="27" t="s">
        <v>228</v>
      </c>
      <c r="E24" s="27" t="s">
        <v>76</v>
      </c>
      <c r="F24" s="27">
        <v>0</v>
      </c>
      <c r="G24" s="27" t="s">
        <v>62</v>
      </c>
      <c r="H24" s="36">
        <f t="shared" si="0"/>
        <v>85.605596851770855</v>
      </c>
      <c r="I24" s="27">
        <v>15</v>
      </c>
      <c r="J24" s="27"/>
      <c r="K24" s="28"/>
      <c r="L24" s="28"/>
      <c r="M24" s="28"/>
      <c r="N24" s="28">
        <v>2</v>
      </c>
      <c r="O24" s="28"/>
      <c r="P24" s="28"/>
      <c r="Q24" s="28"/>
      <c r="R24" s="28"/>
      <c r="S24" s="28"/>
      <c r="T24" s="28"/>
      <c r="U24" s="28"/>
      <c r="V24" s="28"/>
      <c r="W24" s="28"/>
      <c r="Y24" s="5"/>
    </row>
    <row r="25" spans="1:25" x14ac:dyDescent="0.2">
      <c r="A25" s="40">
        <v>16</v>
      </c>
      <c r="B25" s="25">
        <v>40</v>
      </c>
      <c r="C25" s="26">
        <v>2.6481481481481481E-2</v>
      </c>
      <c r="D25" s="27" t="s">
        <v>27</v>
      </c>
      <c r="E25" s="27" t="s">
        <v>154</v>
      </c>
      <c r="F25" s="27" t="s">
        <v>155</v>
      </c>
      <c r="G25" s="27" t="s">
        <v>15</v>
      </c>
      <c r="H25" s="36">
        <f t="shared" si="0"/>
        <v>85.568181818181813</v>
      </c>
      <c r="I25" s="27">
        <v>16</v>
      </c>
      <c r="J25" s="27"/>
      <c r="K25" s="28"/>
      <c r="L25" s="28">
        <v>10</v>
      </c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</row>
    <row r="26" spans="1:25" x14ac:dyDescent="0.2">
      <c r="A26" s="40">
        <v>17</v>
      </c>
      <c r="B26" s="25">
        <v>34</v>
      </c>
      <c r="C26" s="26">
        <v>2.6724537037037036E-2</v>
      </c>
      <c r="D26" s="27" t="s">
        <v>143</v>
      </c>
      <c r="E26" s="27" t="s">
        <v>144</v>
      </c>
      <c r="F26" s="27" t="s">
        <v>43</v>
      </c>
      <c r="G26" s="27" t="s">
        <v>15</v>
      </c>
      <c r="H26" s="36">
        <f t="shared" si="0"/>
        <v>84.789952360329139</v>
      </c>
      <c r="I26" s="27">
        <v>17</v>
      </c>
      <c r="J26" s="27"/>
      <c r="K26" s="28"/>
      <c r="L26" s="28">
        <v>11</v>
      </c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</row>
    <row r="27" spans="1:25" x14ac:dyDescent="0.2">
      <c r="A27" s="40">
        <v>18</v>
      </c>
      <c r="B27" s="25">
        <v>1</v>
      </c>
      <c r="C27" s="26">
        <v>2.6736111111111113E-2</v>
      </c>
      <c r="D27" s="27" t="s">
        <v>86</v>
      </c>
      <c r="E27" s="27" t="s">
        <v>87</v>
      </c>
      <c r="F27" s="27" t="s">
        <v>88</v>
      </c>
      <c r="G27" s="27" t="s">
        <v>61</v>
      </c>
      <c r="H27" s="36">
        <f t="shared" si="0"/>
        <v>84.753246753246742</v>
      </c>
      <c r="I27" s="27">
        <v>18</v>
      </c>
      <c r="J27" s="27"/>
      <c r="K27" s="28"/>
      <c r="L27" s="28"/>
      <c r="M27" s="28">
        <v>3</v>
      </c>
      <c r="N27" s="28"/>
      <c r="O27" s="28"/>
      <c r="P27" s="28"/>
      <c r="Q27" s="28"/>
      <c r="R27" s="28"/>
      <c r="S27" s="28"/>
      <c r="T27" s="28"/>
      <c r="U27" s="28"/>
      <c r="V27" s="28"/>
      <c r="W27" s="28"/>
    </row>
    <row r="28" spans="1:25" x14ac:dyDescent="0.2">
      <c r="A28" s="29">
        <v>19</v>
      </c>
      <c r="B28" s="30">
        <v>60</v>
      </c>
      <c r="C28" s="31">
        <v>2.6782407407407408E-2</v>
      </c>
      <c r="D28" s="32" t="s">
        <v>183</v>
      </c>
      <c r="E28" s="32" t="s">
        <v>184</v>
      </c>
      <c r="F28" s="32" t="s">
        <v>185</v>
      </c>
      <c r="G28" s="32" t="s">
        <v>75</v>
      </c>
      <c r="H28" s="37">
        <f t="shared" si="0"/>
        <v>84.606741573033702</v>
      </c>
      <c r="I28" s="32"/>
      <c r="J28" s="32"/>
      <c r="K28" s="33"/>
      <c r="L28" s="33"/>
      <c r="M28" s="33"/>
      <c r="N28" s="33"/>
      <c r="O28" s="33"/>
      <c r="P28" s="33"/>
      <c r="Q28" s="33">
        <v>1</v>
      </c>
      <c r="R28" s="33"/>
      <c r="S28" s="33"/>
      <c r="T28" s="33"/>
      <c r="U28" s="33"/>
      <c r="V28" s="33">
        <v>1</v>
      </c>
      <c r="W28" s="28"/>
    </row>
    <row r="29" spans="1:25" x14ac:dyDescent="0.2">
      <c r="A29" s="40">
        <v>20</v>
      </c>
      <c r="B29" s="25">
        <v>19</v>
      </c>
      <c r="C29" s="26">
        <v>2.6817129629629632E-2</v>
      </c>
      <c r="D29" s="27" t="s">
        <v>115</v>
      </c>
      <c r="E29" s="27" t="s">
        <v>116</v>
      </c>
      <c r="F29" s="27" t="s">
        <v>117</v>
      </c>
      <c r="G29" s="27" t="s">
        <v>15</v>
      </c>
      <c r="H29" s="36">
        <f t="shared" si="0"/>
        <v>84.497194648252034</v>
      </c>
      <c r="I29" s="27">
        <v>19</v>
      </c>
      <c r="J29" s="27"/>
      <c r="K29" s="28"/>
      <c r="L29" s="28">
        <v>12</v>
      </c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</row>
    <row r="30" spans="1:25" x14ac:dyDescent="0.2">
      <c r="A30" s="40">
        <v>21</v>
      </c>
      <c r="B30" s="25">
        <v>23</v>
      </c>
      <c r="C30" s="26">
        <v>2.6828703703703702E-2</v>
      </c>
      <c r="D30" s="27" t="s">
        <v>123</v>
      </c>
      <c r="E30" s="27" t="s">
        <v>124</v>
      </c>
      <c r="F30" s="27" t="s">
        <v>125</v>
      </c>
      <c r="G30" s="27" t="s">
        <v>61</v>
      </c>
      <c r="H30" s="36">
        <f t="shared" si="0"/>
        <v>84.460742018981875</v>
      </c>
      <c r="I30" s="27">
        <v>20</v>
      </c>
      <c r="J30" s="27"/>
      <c r="K30" s="28"/>
      <c r="L30" s="28"/>
      <c r="M30" s="28">
        <v>4</v>
      </c>
      <c r="N30" s="28"/>
      <c r="O30" s="28"/>
      <c r="P30" s="28"/>
      <c r="Q30" s="28"/>
      <c r="R30" s="28"/>
      <c r="S30" s="28"/>
      <c r="T30" s="28"/>
      <c r="U30" s="28"/>
      <c r="V30" s="28"/>
      <c r="W30" s="28"/>
    </row>
    <row r="31" spans="1:25" x14ac:dyDescent="0.2">
      <c r="A31" s="40">
        <v>22</v>
      </c>
      <c r="B31" s="25">
        <v>77</v>
      </c>
      <c r="C31" s="26">
        <v>2.6967592592592595E-2</v>
      </c>
      <c r="D31" s="27" t="s">
        <v>71</v>
      </c>
      <c r="E31" s="27" t="s">
        <v>194</v>
      </c>
      <c r="F31" s="27" t="s">
        <v>104</v>
      </c>
      <c r="G31" s="27" t="s">
        <v>31</v>
      </c>
      <c r="H31" s="36">
        <f t="shared" si="0"/>
        <v>84.025751072961356</v>
      </c>
      <c r="I31" s="27">
        <v>21</v>
      </c>
      <c r="J31" s="27"/>
      <c r="K31" s="28">
        <v>2</v>
      </c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</row>
    <row r="32" spans="1:25" x14ac:dyDescent="0.2">
      <c r="A32" s="40">
        <v>23</v>
      </c>
      <c r="B32" s="25">
        <v>22</v>
      </c>
      <c r="C32" s="26">
        <v>2.7060185185185187E-2</v>
      </c>
      <c r="D32" s="27" t="s">
        <v>121</v>
      </c>
      <c r="E32" s="27" t="s">
        <v>122</v>
      </c>
      <c r="F32" s="27" t="s">
        <v>125</v>
      </c>
      <c r="G32" s="27" t="s">
        <v>15</v>
      </c>
      <c r="H32" s="36">
        <f t="shared" si="0"/>
        <v>83.738237810094091</v>
      </c>
      <c r="I32" s="27">
        <v>22</v>
      </c>
      <c r="J32" s="27"/>
      <c r="K32" s="28"/>
      <c r="L32" s="28">
        <v>13</v>
      </c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1:23" x14ac:dyDescent="0.2">
      <c r="A33" s="40">
        <v>24</v>
      </c>
      <c r="B33" s="25">
        <v>84</v>
      </c>
      <c r="C33" s="26">
        <v>2.7268518518518515E-2</v>
      </c>
      <c r="D33" s="27" t="s">
        <v>227</v>
      </c>
      <c r="E33" s="27" t="s">
        <v>120</v>
      </c>
      <c r="F33" s="27" t="s">
        <v>96</v>
      </c>
      <c r="G33" s="27" t="s">
        <v>15</v>
      </c>
      <c r="H33" s="36">
        <f t="shared" si="0"/>
        <v>83.098471986417664</v>
      </c>
      <c r="I33" s="27">
        <v>23</v>
      </c>
      <c r="J33" s="27"/>
      <c r="K33" s="28"/>
      <c r="L33" s="28">
        <v>14</v>
      </c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</row>
    <row r="34" spans="1:23" x14ac:dyDescent="0.2">
      <c r="A34" s="40">
        <v>25</v>
      </c>
      <c r="B34" s="25">
        <v>13</v>
      </c>
      <c r="C34" s="26">
        <v>2.7592592592592596E-2</v>
      </c>
      <c r="D34" s="27" t="s">
        <v>26</v>
      </c>
      <c r="E34" s="27" t="s">
        <v>107</v>
      </c>
      <c r="F34" s="27" t="s">
        <v>108</v>
      </c>
      <c r="G34" s="27" t="s">
        <v>61</v>
      </c>
      <c r="H34" s="36">
        <f t="shared" si="0"/>
        <v>82.1224832214765</v>
      </c>
      <c r="I34" s="27">
        <v>24</v>
      </c>
      <c r="J34" s="27"/>
      <c r="K34" s="28"/>
      <c r="L34" s="28"/>
      <c r="M34" s="28">
        <v>5</v>
      </c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1:23" x14ac:dyDescent="0.2">
      <c r="A35" s="40">
        <v>26</v>
      </c>
      <c r="B35" s="25">
        <v>20</v>
      </c>
      <c r="C35" s="26">
        <v>2.7754629629629629E-2</v>
      </c>
      <c r="D35" s="27" t="s">
        <v>26</v>
      </c>
      <c r="E35" s="27" t="s">
        <v>118</v>
      </c>
      <c r="F35" s="27" t="s">
        <v>96</v>
      </c>
      <c r="G35" s="27" t="s">
        <v>61</v>
      </c>
      <c r="H35" s="36">
        <f t="shared" si="0"/>
        <v>81.643035863219353</v>
      </c>
      <c r="I35" s="27">
        <v>25</v>
      </c>
      <c r="J35" s="27"/>
      <c r="K35" s="28"/>
      <c r="L35" s="28"/>
      <c r="M35" s="28">
        <v>6</v>
      </c>
      <c r="N35" s="28"/>
      <c r="O35" s="28"/>
      <c r="P35" s="28"/>
      <c r="Q35" s="28"/>
      <c r="R35" s="28"/>
      <c r="S35" s="28"/>
      <c r="T35" s="28"/>
      <c r="U35" s="28"/>
      <c r="V35" s="28"/>
      <c r="W35" s="28"/>
    </row>
    <row r="36" spans="1:23" x14ac:dyDescent="0.2">
      <c r="A36" s="29">
        <v>27</v>
      </c>
      <c r="B36" s="30">
        <v>78</v>
      </c>
      <c r="C36" s="31">
        <v>2.7789351851851853E-2</v>
      </c>
      <c r="D36" s="32" t="s">
        <v>216</v>
      </c>
      <c r="E36" s="32" t="s">
        <v>217</v>
      </c>
      <c r="F36" s="32" t="s">
        <v>132</v>
      </c>
      <c r="G36" s="32" t="s">
        <v>16</v>
      </c>
      <c r="H36" s="37">
        <f t="shared" si="0"/>
        <v>81.541024573094532</v>
      </c>
      <c r="I36" s="32"/>
      <c r="J36" s="32"/>
      <c r="K36" s="33"/>
      <c r="L36" s="33"/>
      <c r="M36" s="33"/>
      <c r="N36" s="33"/>
      <c r="O36" s="33"/>
      <c r="P36" s="33"/>
      <c r="Q36" s="33">
        <v>2</v>
      </c>
      <c r="R36" s="33"/>
      <c r="S36" s="33"/>
      <c r="T36" s="33">
        <v>1</v>
      </c>
      <c r="U36" s="28"/>
      <c r="V36" s="28"/>
      <c r="W36" s="28"/>
    </row>
    <row r="37" spans="1:23" x14ac:dyDescent="0.2">
      <c r="A37" s="29">
        <v>28</v>
      </c>
      <c r="B37" s="30">
        <v>2</v>
      </c>
      <c r="C37" s="31">
        <v>2.7858796296296298E-2</v>
      </c>
      <c r="D37" s="32" t="s">
        <v>74</v>
      </c>
      <c r="E37" s="32" t="s">
        <v>42</v>
      </c>
      <c r="F37" s="32" t="s">
        <v>43</v>
      </c>
      <c r="G37" s="32" t="s">
        <v>75</v>
      </c>
      <c r="H37" s="37">
        <f t="shared" si="0"/>
        <v>81.337764852513487</v>
      </c>
      <c r="I37" s="32"/>
      <c r="J37" s="32"/>
      <c r="K37" s="33"/>
      <c r="L37" s="33"/>
      <c r="M37" s="33"/>
      <c r="N37" s="33"/>
      <c r="O37" s="33"/>
      <c r="P37" s="33"/>
      <c r="Q37" s="33">
        <v>3</v>
      </c>
      <c r="R37" s="33"/>
      <c r="S37" s="33"/>
      <c r="T37" s="33"/>
      <c r="U37" s="33"/>
      <c r="V37" s="33">
        <v>2</v>
      </c>
      <c r="W37" s="28"/>
    </row>
    <row r="38" spans="1:23" x14ac:dyDescent="0.2">
      <c r="A38" s="29">
        <v>29</v>
      </c>
      <c r="B38" s="30">
        <v>69</v>
      </c>
      <c r="C38" s="31">
        <v>2.7916666666666669E-2</v>
      </c>
      <c r="D38" s="32" t="s">
        <v>199</v>
      </c>
      <c r="E38" s="32" t="s">
        <v>200</v>
      </c>
      <c r="F38" s="32" t="s">
        <v>201</v>
      </c>
      <c r="G38" s="32" t="s">
        <v>65</v>
      </c>
      <c r="H38" s="37">
        <f t="shared" si="0"/>
        <v>81.169154228855717</v>
      </c>
      <c r="I38" s="32"/>
      <c r="J38" s="32"/>
      <c r="K38" s="33"/>
      <c r="L38" s="33"/>
      <c r="M38" s="33"/>
      <c r="N38" s="33"/>
      <c r="O38" s="33"/>
      <c r="P38" s="33"/>
      <c r="Q38" s="33">
        <v>4</v>
      </c>
      <c r="R38" s="33"/>
      <c r="S38" s="33">
        <v>1</v>
      </c>
      <c r="T38" s="28"/>
      <c r="U38" s="28"/>
      <c r="V38" s="28"/>
      <c r="W38" s="28"/>
    </row>
    <row r="39" spans="1:23" x14ac:dyDescent="0.2">
      <c r="A39" s="40">
        <v>30</v>
      </c>
      <c r="B39" s="25">
        <v>62</v>
      </c>
      <c r="C39" s="26">
        <v>2.7986111111111111E-2</v>
      </c>
      <c r="D39" s="27" t="s">
        <v>189</v>
      </c>
      <c r="E39" s="27" t="s">
        <v>190</v>
      </c>
      <c r="F39" s="27" t="s">
        <v>191</v>
      </c>
      <c r="G39" s="27" t="s">
        <v>61</v>
      </c>
      <c r="H39" s="36">
        <f t="shared" si="0"/>
        <v>80.967741935483858</v>
      </c>
      <c r="I39" s="27">
        <v>26</v>
      </c>
      <c r="J39" s="27"/>
      <c r="K39" s="28"/>
      <c r="L39" s="28"/>
      <c r="M39" s="28">
        <v>7</v>
      </c>
      <c r="N39" s="28"/>
      <c r="O39" s="28"/>
      <c r="P39" s="28"/>
      <c r="Q39" s="28"/>
      <c r="R39" s="28"/>
      <c r="S39" s="28"/>
      <c r="T39" s="28"/>
      <c r="U39" s="28"/>
      <c r="V39" s="28"/>
      <c r="W39" s="28"/>
    </row>
    <row r="40" spans="1:23" x14ac:dyDescent="0.2">
      <c r="A40" s="40">
        <v>31</v>
      </c>
      <c r="B40" s="25">
        <v>43</v>
      </c>
      <c r="C40" s="26">
        <v>2.8113425925925927E-2</v>
      </c>
      <c r="D40" s="27" t="s">
        <v>159</v>
      </c>
      <c r="E40" s="27" t="s">
        <v>160</v>
      </c>
      <c r="F40" s="27" t="s">
        <v>125</v>
      </c>
      <c r="G40" s="27" t="s">
        <v>62</v>
      </c>
      <c r="H40" s="36">
        <f t="shared" si="0"/>
        <v>80.601070399341282</v>
      </c>
      <c r="I40" s="27">
        <v>27</v>
      </c>
      <c r="J40" s="27"/>
      <c r="K40" s="28"/>
      <c r="L40" s="28"/>
      <c r="M40" s="28"/>
      <c r="N40" s="28">
        <v>3</v>
      </c>
      <c r="O40" s="28"/>
      <c r="P40" s="28"/>
      <c r="Q40" s="28"/>
      <c r="R40" s="28"/>
      <c r="S40" s="28"/>
      <c r="T40" s="28"/>
      <c r="U40" s="28"/>
      <c r="V40" s="28"/>
      <c r="W40" s="28"/>
    </row>
    <row r="41" spans="1:23" x14ac:dyDescent="0.2">
      <c r="A41" s="40">
        <v>32</v>
      </c>
      <c r="B41" s="25">
        <v>24</v>
      </c>
      <c r="C41" s="26">
        <v>2.8217592592592589E-2</v>
      </c>
      <c r="D41" s="27" t="s">
        <v>22</v>
      </c>
      <c r="E41" s="27" t="s">
        <v>126</v>
      </c>
      <c r="F41" s="27" t="s">
        <v>127</v>
      </c>
      <c r="G41" s="27" t="s">
        <v>61</v>
      </c>
      <c r="H41" s="36">
        <f t="shared" si="0"/>
        <v>80.303527481542247</v>
      </c>
      <c r="I41" s="27">
        <v>28</v>
      </c>
      <c r="J41" s="27"/>
      <c r="K41" s="28"/>
      <c r="L41" s="28"/>
      <c r="M41" s="28">
        <v>8</v>
      </c>
      <c r="N41" s="28"/>
      <c r="O41" s="28"/>
      <c r="P41" s="28"/>
      <c r="Q41" s="28"/>
      <c r="R41" s="28"/>
      <c r="S41" s="28"/>
      <c r="T41" s="28"/>
      <c r="U41" s="28"/>
      <c r="V41" s="28"/>
      <c r="W41" s="28"/>
    </row>
    <row r="42" spans="1:23" x14ac:dyDescent="0.2">
      <c r="A42" s="40">
        <v>33</v>
      </c>
      <c r="B42" s="25">
        <v>68</v>
      </c>
      <c r="C42" s="26">
        <v>2.6875E-2</v>
      </c>
      <c r="D42" s="27" t="s">
        <v>22</v>
      </c>
      <c r="E42" s="27" t="s">
        <v>66</v>
      </c>
      <c r="F42" s="27" t="s">
        <v>43</v>
      </c>
      <c r="G42" s="27" t="s">
        <v>61</v>
      </c>
      <c r="H42" s="36">
        <f t="shared" si="0"/>
        <v>84.315245478036175</v>
      </c>
      <c r="I42" s="27">
        <v>29</v>
      </c>
      <c r="J42" s="27"/>
      <c r="K42" s="28"/>
      <c r="L42" s="28"/>
      <c r="M42" s="28">
        <v>9</v>
      </c>
      <c r="N42" s="28"/>
      <c r="O42" s="28"/>
      <c r="P42" s="28"/>
      <c r="Q42" s="28"/>
      <c r="R42" s="28"/>
      <c r="S42" s="28"/>
      <c r="T42" s="28"/>
      <c r="U42" s="28"/>
      <c r="V42" s="28"/>
      <c r="W42" s="28"/>
    </row>
    <row r="43" spans="1:23" x14ac:dyDescent="0.2">
      <c r="A43" s="40">
        <v>34</v>
      </c>
      <c r="B43" s="25">
        <v>73</v>
      </c>
      <c r="C43" s="26">
        <v>2.6944444444444441E-2</v>
      </c>
      <c r="D43" s="27" t="s">
        <v>208</v>
      </c>
      <c r="E43" s="27" t="s">
        <v>209</v>
      </c>
      <c r="F43" s="27">
        <v>0</v>
      </c>
      <c r="G43" s="27" t="s">
        <v>15</v>
      </c>
      <c r="H43" s="36">
        <f t="shared" si="0"/>
        <v>84.097938144329902</v>
      </c>
      <c r="I43" s="27">
        <v>30</v>
      </c>
      <c r="J43" s="27"/>
      <c r="K43" s="28"/>
      <c r="L43" s="28">
        <v>15</v>
      </c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</row>
    <row r="44" spans="1:23" x14ac:dyDescent="0.2">
      <c r="A44" s="40">
        <v>35</v>
      </c>
      <c r="B44" s="25">
        <v>39</v>
      </c>
      <c r="C44" s="26">
        <v>2.6956018518518522E-2</v>
      </c>
      <c r="D44" s="27" t="s">
        <v>152</v>
      </c>
      <c r="E44" s="27" t="s">
        <v>153</v>
      </c>
      <c r="F44" s="27" t="s">
        <v>47</v>
      </c>
      <c r="G44" s="27" t="s">
        <v>62</v>
      </c>
      <c r="H44" s="36">
        <f t="shared" si="0"/>
        <v>84.061829111206507</v>
      </c>
      <c r="I44" s="27">
        <v>31</v>
      </c>
      <c r="J44" s="27"/>
      <c r="K44" s="28"/>
      <c r="L44" s="28"/>
      <c r="M44" s="28"/>
      <c r="N44" s="28">
        <v>4</v>
      </c>
      <c r="O44" s="28"/>
      <c r="P44" s="28"/>
      <c r="Q44" s="28"/>
      <c r="R44" s="28"/>
      <c r="S44" s="28"/>
      <c r="T44" s="28"/>
      <c r="U44" s="28"/>
      <c r="V44" s="28"/>
      <c r="W44" s="28"/>
    </row>
    <row r="45" spans="1:23" x14ac:dyDescent="0.2">
      <c r="A45" s="40">
        <v>36</v>
      </c>
      <c r="B45" s="25">
        <v>28</v>
      </c>
      <c r="C45" s="26">
        <v>2.6967592592592595E-2</v>
      </c>
      <c r="D45" s="27" t="s">
        <v>135</v>
      </c>
      <c r="E45" s="27" t="s">
        <v>136</v>
      </c>
      <c r="F45" s="27">
        <v>0</v>
      </c>
      <c r="G45" s="27" t="s">
        <v>15</v>
      </c>
      <c r="H45" s="36">
        <f t="shared" si="0"/>
        <v>84.025751072961356</v>
      </c>
      <c r="I45" s="27">
        <v>32</v>
      </c>
      <c r="J45" s="27"/>
      <c r="K45" s="28"/>
      <c r="L45" s="28">
        <v>16</v>
      </c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</row>
    <row r="46" spans="1:23" x14ac:dyDescent="0.2">
      <c r="A46" s="40">
        <v>37</v>
      </c>
      <c r="B46" s="25">
        <v>30</v>
      </c>
      <c r="C46" s="26">
        <v>2.8993055555555553E-2</v>
      </c>
      <c r="D46" s="27" t="s">
        <v>44</v>
      </c>
      <c r="E46" s="27" t="s">
        <v>136</v>
      </c>
      <c r="F46" s="27">
        <v>0</v>
      </c>
      <c r="G46" s="27" t="s">
        <v>61</v>
      </c>
      <c r="H46" s="36">
        <f t="shared" si="0"/>
        <v>78.155688622754496</v>
      </c>
      <c r="I46" s="27">
        <v>33</v>
      </c>
      <c r="J46" s="27"/>
      <c r="K46" s="28"/>
      <c r="L46" s="28"/>
      <c r="M46" s="28">
        <v>10</v>
      </c>
      <c r="N46" s="28"/>
      <c r="O46" s="28"/>
      <c r="P46" s="28"/>
      <c r="Q46" s="28"/>
      <c r="R46" s="28"/>
      <c r="S46" s="28"/>
      <c r="T46" s="28"/>
      <c r="U46" s="28"/>
      <c r="V46" s="28"/>
      <c r="W46" s="28"/>
    </row>
    <row r="47" spans="1:23" x14ac:dyDescent="0.2">
      <c r="A47" s="40">
        <v>38</v>
      </c>
      <c r="B47" s="25">
        <v>74</v>
      </c>
      <c r="C47" s="26">
        <v>2.9039351851851854E-2</v>
      </c>
      <c r="D47" s="27" t="s">
        <v>210</v>
      </c>
      <c r="E47" s="27" t="s">
        <v>211</v>
      </c>
      <c r="F47" s="27">
        <v>0</v>
      </c>
      <c r="G47" s="27" t="s">
        <v>15</v>
      </c>
      <c r="H47" s="36">
        <f t="shared" si="0"/>
        <v>78.031088082901533</v>
      </c>
      <c r="I47" s="27">
        <v>34</v>
      </c>
      <c r="J47" s="27"/>
      <c r="K47" s="28"/>
      <c r="L47" s="28">
        <v>17</v>
      </c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</row>
    <row r="48" spans="1:23" x14ac:dyDescent="0.2">
      <c r="A48" s="40">
        <v>39</v>
      </c>
      <c r="B48" s="25">
        <v>26</v>
      </c>
      <c r="C48" s="26">
        <v>2.9120370370370366E-2</v>
      </c>
      <c r="D48" s="27" t="s">
        <v>130</v>
      </c>
      <c r="E48" s="27" t="s">
        <v>131</v>
      </c>
      <c r="F48" s="27" t="s">
        <v>132</v>
      </c>
      <c r="G48" s="27" t="s">
        <v>16</v>
      </c>
      <c r="H48" s="36">
        <f t="shared" si="0"/>
        <v>77.813990461049286</v>
      </c>
      <c r="I48" s="27"/>
      <c r="J48" s="27"/>
      <c r="K48" s="28"/>
      <c r="L48" s="28"/>
      <c r="M48" s="28"/>
      <c r="N48" s="28"/>
      <c r="O48" s="28"/>
      <c r="P48" s="28"/>
      <c r="Q48" s="28">
        <v>5</v>
      </c>
      <c r="R48" s="28"/>
      <c r="S48" s="28"/>
      <c r="T48" s="28">
        <v>2</v>
      </c>
      <c r="U48" s="28"/>
      <c r="V48" s="28"/>
      <c r="W48" s="28"/>
    </row>
    <row r="49" spans="1:23" x14ac:dyDescent="0.2">
      <c r="A49" s="40">
        <v>40</v>
      </c>
      <c r="B49" s="25">
        <v>16</v>
      </c>
      <c r="C49" s="26">
        <v>2.9189814814814811E-2</v>
      </c>
      <c r="D49" s="27" t="s">
        <v>64</v>
      </c>
      <c r="E49" s="27" t="s">
        <v>112</v>
      </c>
      <c r="F49" s="27" t="s">
        <v>96</v>
      </c>
      <c r="G49" s="27" t="s">
        <v>62</v>
      </c>
      <c r="H49" s="36">
        <f t="shared" si="0"/>
        <v>77.628865979381445</v>
      </c>
      <c r="I49" s="27">
        <v>35</v>
      </c>
      <c r="J49" s="27"/>
      <c r="K49" s="28"/>
      <c r="L49" s="28"/>
      <c r="M49" s="28"/>
      <c r="N49" s="28">
        <v>5</v>
      </c>
      <c r="O49" s="28"/>
      <c r="P49" s="28"/>
      <c r="Q49" s="28"/>
      <c r="R49" s="28"/>
      <c r="S49" s="28"/>
      <c r="T49" s="28"/>
      <c r="U49" s="28"/>
      <c r="V49" s="28"/>
      <c r="W49" s="28"/>
    </row>
    <row r="50" spans="1:23" x14ac:dyDescent="0.2">
      <c r="A50" s="40">
        <v>41</v>
      </c>
      <c r="B50" s="25">
        <v>14</v>
      </c>
      <c r="C50" s="26">
        <v>2.9340277777777781E-2</v>
      </c>
      <c r="D50" s="27" t="s">
        <v>21</v>
      </c>
      <c r="E50" s="27" t="s">
        <v>63</v>
      </c>
      <c r="F50" s="27" t="s">
        <v>109</v>
      </c>
      <c r="G50" s="27" t="s">
        <v>62</v>
      </c>
      <c r="H50" s="36">
        <f t="shared" si="0"/>
        <v>77.230769230769212</v>
      </c>
      <c r="I50" s="27">
        <v>36</v>
      </c>
      <c r="J50" s="27"/>
      <c r="K50" s="28"/>
      <c r="L50" s="28"/>
      <c r="M50" s="28"/>
      <c r="N50" s="28">
        <v>6</v>
      </c>
      <c r="O50" s="28"/>
      <c r="P50" s="28"/>
      <c r="Q50" s="28"/>
      <c r="R50" s="28"/>
      <c r="S50" s="28"/>
      <c r="T50" s="28"/>
      <c r="U50" s="28"/>
      <c r="V50" s="28"/>
      <c r="W50" s="28"/>
    </row>
    <row r="51" spans="1:23" x14ac:dyDescent="0.2">
      <c r="A51" s="40">
        <v>42</v>
      </c>
      <c r="B51" s="25">
        <v>35</v>
      </c>
      <c r="C51" s="26">
        <v>2.943287037037037E-2</v>
      </c>
      <c r="D51" s="27" t="s">
        <v>145</v>
      </c>
      <c r="E51" s="27" t="s">
        <v>146</v>
      </c>
      <c r="F51" s="27" t="s">
        <v>147</v>
      </c>
      <c r="G51" s="27" t="s">
        <v>61</v>
      </c>
      <c r="H51" s="36">
        <f t="shared" si="0"/>
        <v>76.987809673613839</v>
      </c>
      <c r="I51" s="27">
        <v>37</v>
      </c>
      <c r="J51" s="27"/>
      <c r="K51" s="28"/>
      <c r="L51" s="28"/>
      <c r="M51" s="28">
        <v>11</v>
      </c>
      <c r="N51" s="28"/>
      <c r="O51" s="28"/>
      <c r="P51" s="28"/>
      <c r="Q51" s="28"/>
      <c r="R51" s="28"/>
      <c r="S51" s="28"/>
      <c r="T51" s="28"/>
      <c r="U51" s="28"/>
      <c r="V51" s="28"/>
      <c r="W51" s="28"/>
    </row>
    <row r="52" spans="1:23" x14ac:dyDescent="0.2">
      <c r="A52" s="40">
        <v>43</v>
      </c>
      <c r="B52" s="25">
        <v>42</v>
      </c>
      <c r="C52" s="26">
        <v>2.9513888888888892E-2</v>
      </c>
      <c r="D52" s="27" t="s">
        <v>157</v>
      </c>
      <c r="E52" s="27" t="s">
        <v>158</v>
      </c>
      <c r="F52" s="27">
        <v>0</v>
      </c>
      <c r="G52" s="27" t="s">
        <v>61</v>
      </c>
      <c r="H52" s="36">
        <f t="shared" si="0"/>
        <v>76.776470588235284</v>
      </c>
      <c r="I52" s="27">
        <v>38</v>
      </c>
      <c r="J52" s="27"/>
      <c r="K52" s="28"/>
      <c r="L52" s="28"/>
      <c r="M52" s="28">
        <v>12</v>
      </c>
      <c r="N52" s="28"/>
      <c r="O52" s="28"/>
      <c r="P52" s="28"/>
      <c r="Q52" s="28"/>
      <c r="R52" s="28"/>
      <c r="S52" s="28"/>
      <c r="T52" s="28"/>
      <c r="U52" s="28"/>
      <c r="V52" s="28"/>
      <c r="W52" s="28"/>
    </row>
    <row r="53" spans="1:23" x14ac:dyDescent="0.2">
      <c r="A53" s="29">
        <v>44</v>
      </c>
      <c r="B53" s="30">
        <v>47</v>
      </c>
      <c r="C53" s="31">
        <v>2.9722222222222219E-2</v>
      </c>
      <c r="D53" s="32" t="s">
        <v>165</v>
      </c>
      <c r="E53" s="32" t="s">
        <v>20</v>
      </c>
      <c r="F53" s="32" t="s">
        <v>102</v>
      </c>
      <c r="G53" s="32" t="s">
        <v>238</v>
      </c>
      <c r="H53" s="37">
        <f t="shared" si="0"/>
        <v>76.238317757009341</v>
      </c>
      <c r="I53" s="32"/>
      <c r="J53" s="32"/>
      <c r="K53" s="33"/>
      <c r="L53" s="33"/>
      <c r="M53" s="33"/>
      <c r="N53" s="33"/>
      <c r="O53" s="33"/>
      <c r="P53" s="33"/>
      <c r="Q53" s="33">
        <v>6</v>
      </c>
      <c r="R53" s="33"/>
      <c r="S53" s="33"/>
      <c r="T53" s="33"/>
      <c r="U53" s="33"/>
      <c r="V53" s="33"/>
      <c r="W53" s="33">
        <v>1</v>
      </c>
    </row>
    <row r="54" spans="1:23" x14ac:dyDescent="0.2">
      <c r="A54" s="40">
        <v>45</v>
      </c>
      <c r="B54" s="25">
        <v>21</v>
      </c>
      <c r="C54" s="26">
        <v>2.9826388888888892E-2</v>
      </c>
      <c r="D54" s="27" t="s">
        <v>119</v>
      </c>
      <c r="E54" s="27" t="s">
        <v>120</v>
      </c>
      <c r="F54" s="27" t="s">
        <v>102</v>
      </c>
      <c r="G54" s="27" t="s">
        <v>95</v>
      </c>
      <c r="H54" s="36">
        <f t="shared" si="0"/>
        <v>75.972060535506387</v>
      </c>
      <c r="I54" s="27">
        <v>39</v>
      </c>
      <c r="J54" s="27"/>
      <c r="K54" s="28"/>
      <c r="L54" s="28"/>
      <c r="M54" s="28"/>
      <c r="N54" s="28"/>
      <c r="O54" s="28">
        <v>2</v>
      </c>
      <c r="P54" s="28"/>
      <c r="Q54" s="28"/>
      <c r="R54" s="28"/>
      <c r="S54" s="28"/>
      <c r="T54" s="28"/>
      <c r="U54" s="28"/>
      <c r="V54" s="28"/>
      <c r="W54" s="28"/>
    </row>
    <row r="55" spans="1:23" x14ac:dyDescent="0.2">
      <c r="A55" s="40">
        <v>46</v>
      </c>
      <c r="B55" s="25">
        <v>71</v>
      </c>
      <c r="C55" s="26">
        <v>2.9965277777777775E-2</v>
      </c>
      <c r="D55" s="27" t="s">
        <v>204</v>
      </c>
      <c r="E55" s="27" t="s">
        <v>205</v>
      </c>
      <c r="F55" s="27" t="s">
        <v>201</v>
      </c>
      <c r="G55" s="27" t="s">
        <v>16</v>
      </c>
      <c r="H55" s="36">
        <f t="shared" si="0"/>
        <v>75.619930475086903</v>
      </c>
      <c r="I55" s="27"/>
      <c r="J55" s="27"/>
      <c r="K55" s="28"/>
      <c r="L55" s="28"/>
      <c r="M55" s="28"/>
      <c r="N55" s="28"/>
      <c r="O55" s="28"/>
      <c r="P55" s="28"/>
      <c r="Q55" s="28">
        <v>7</v>
      </c>
      <c r="R55" s="28"/>
      <c r="S55" s="28"/>
      <c r="T55" s="28">
        <v>3</v>
      </c>
      <c r="U55" s="28"/>
      <c r="V55" s="28"/>
      <c r="W55" s="28"/>
    </row>
    <row r="56" spans="1:23" x14ac:dyDescent="0.2">
      <c r="A56" s="40">
        <v>47</v>
      </c>
      <c r="B56" s="25">
        <v>67</v>
      </c>
      <c r="C56" s="26">
        <v>3.0243055555555554E-2</v>
      </c>
      <c r="D56" s="27" t="s">
        <v>26</v>
      </c>
      <c r="E56" s="27" t="s">
        <v>198</v>
      </c>
      <c r="F56" s="27">
        <v>0</v>
      </c>
      <c r="G56" s="27" t="s">
        <v>15</v>
      </c>
      <c r="H56" s="36">
        <f t="shared" si="0"/>
        <v>74.925373134328353</v>
      </c>
      <c r="I56" s="27">
        <v>40</v>
      </c>
      <c r="J56" s="27"/>
      <c r="K56" s="28"/>
      <c r="L56" s="28">
        <v>18</v>
      </c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</row>
    <row r="57" spans="1:23" x14ac:dyDescent="0.2">
      <c r="A57" s="40">
        <v>48</v>
      </c>
      <c r="B57" s="25">
        <v>59</v>
      </c>
      <c r="C57" s="26">
        <v>3.0428240740740742E-2</v>
      </c>
      <c r="D57" s="27" t="s">
        <v>181</v>
      </c>
      <c r="E57" s="27" t="s">
        <v>76</v>
      </c>
      <c r="F57" s="27" t="s">
        <v>182</v>
      </c>
      <c r="G57" s="27" t="s">
        <v>16</v>
      </c>
      <c r="H57" s="36">
        <f t="shared" si="0"/>
        <v>74.469379992392533</v>
      </c>
      <c r="I57" s="27"/>
      <c r="J57" s="27"/>
      <c r="K57" s="28"/>
      <c r="L57" s="28"/>
      <c r="M57" s="28"/>
      <c r="N57" s="28"/>
      <c r="O57" s="28"/>
      <c r="P57" s="28"/>
      <c r="Q57" s="28">
        <v>8</v>
      </c>
      <c r="R57" s="28"/>
      <c r="S57" s="28"/>
      <c r="T57" s="28">
        <v>4</v>
      </c>
      <c r="U57" s="28"/>
      <c r="V57" s="28"/>
      <c r="W57" s="28"/>
    </row>
    <row r="58" spans="1:23" x14ac:dyDescent="0.2">
      <c r="A58" s="40">
        <v>49</v>
      </c>
      <c r="B58" s="25">
        <v>56</v>
      </c>
      <c r="C58" s="26">
        <v>3.0497685185185183E-2</v>
      </c>
      <c r="D58" s="27" t="s">
        <v>23</v>
      </c>
      <c r="E58" s="27" t="s">
        <v>24</v>
      </c>
      <c r="F58" s="27" t="s">
        <v>43</v>
      </c>
      <c r="G58" s="27" t="s">
        <v>62</v>
      </c>
      <c r="H58" s="36">
        <f t="shared" si="0"/>
        <v>74.299810246679314</v>
      </c>
      <c r="I58" s="27">
        <v>41</v>
      </c>
      <c r="J58" s="27"/>
      <c r="K58" s="28"/>
      <c r="L58" s="28"/>
      <c r="M58" s="28"/>
      <c r="N58" s="28">
        <v>7</v>
      </c>
      <c r="O58" s="28"/>
      <c r="P58" s="28"/>
      <c r="Q58" s="28"/>
      <c r="R58" s="28"/>
      <c r="S58" s="28"/>
      <c r="T58" s="28"/>
      <c r="U58" s="28"/>
      <c r="V58" s="28"/>
      <c r="W58" s="28"/>
    </row>
    <row r="59" spans="1:23" x14ac:dyDescent="0.2">
      <c r="A59" s="40">
        <v>50</v>
      </c>
      <c r="B59" s="25">
        <v>17</v>
      </c>
      <c r="C59" s="26">
        <v>3.0567129629629628E-2</v>
      </c>
      <c r="D59" s="27" t="s">
        <v>113</v>
      </c>
      <c r="E59" s="27" t="s">
        <v>67</v>
      </c>
      <c r="F59" s="27" t="s">
        <v>96</v>
      </c>
      <c r="G59" s="27" t="s">
        <v>62</v>
      </c>
      <c r="H59" s="36">
        <f t="shared" si="0"/>
        <v>74.131010980689126</v>
      </c>
      <c r="I59" s="27">
        <v>42</v>
      </c>
      <c r="J59" s="27"/>
      <c r="K59" s="28"/>
      <c r="L59" s="28"/>
      <c r="M59" s="28"/>
      <c r="N59" s="28">
        <v>8</v>
      </c>
      <c r="O59" s="28"/>
      <c r="P59" s="28"/>
      <c r="Q59" s="28"/>
      <c r="R59" s="28"/>
      <c r="S59" s="28"/>
      <c r="T59" s="28"/>
      <c r="U59" s="28"/>
      <c r="V59" s="28"/>
      <c r="W59" s="28"/>
    </row>
    <row r="60" spans="1:23" x14ac:dyDescent="0.2">
      <c r="A60" s="29">
        <v>51</v>
      </c>
      <c r="B60" s="30">
        <v>70</v>
      </c>
      <c r="C60" s="31">
        <v>3.0833333333333334E-2</v>
      </c>
      <c r="D60" s="32" t="s">
        <v>202</v>
      </c>
      <c r="E60" s="32" t="s">
        <v>203</v>
      </c>
      <c r="F60" s="32" t="s">
        <v>102</v>
      </c>
      <c r="G60" s="32" t="s">
        <v>60</v>
      </c>
      <c r="H60" s="37">
        <f t="shared" si="0"/>
        <v>73.490990990990994</v>
      </c>
      <c r="I60" s="32"/>
      <c r="J60" s="32"/>
      <c r="K60" s="33"/>
      <c r="L60" s="33"/>
      <c r="M60" s="33"/>
      <c r="N60" s="33"/>
      <c r="O60" s="33"/>
      <c r="P60" s="33"/>
      <c r="Q60" s="33">
        <v>9</v>
      </c>
      <c r="R60" s="33"/>
      <c r="S60" s="33"/>
      <c r="T60" s="33"/>
      <c r="U60" s="33">
        <v>1</v>
      </c>
      <c r="V60" s="28"/>
      <c r="W60" s="28"/>
    </row>
    <row r="61" spans="1:23" x14ac:dyDescent="0.2">
      <c r="A61" s="40">
        <v>52</v>
      </c>
      <c r="B61" s="25">
        <v>45</v>
      </c>
      <c r="C61" s="26">
        <v>3.0856481481481481E-2</v>
      </c>
      <c r="D61" s="27" t="s">
        <v>21</v>
      </c>
      <c r="E61" s="27" t="s">
        <v>162</v>
      </c>
      <c r="F61" s="27">
        <v>0</v>
      </c>
      <c r="G61" s="27" t="s">
        <v>15</v>
      </c>
      <c r="H61" s="36">
        <f t="shared" si="0"/>
        <v>73.435858964741186</v>
      </c>
      <c r="I61" s="27">
        <v>43</v>
      </c>
      <c r="J61" s="27"/>
      <c r="K61" s="28"/>
      <c r="L61" s="28">
        <v>19</v>
      </c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</row>
    <row r="62" spans="1:23" x14ac:dyDescent="0.2">
      <c r="A62" s="40">
        <v>53</v>
      </c>
      <c r="B62" s="25">
        <v>87</v>
      </c>
      <c r="C62" s="26">
        <v>3.1481481481481485E-2</v>
      </c>
      <c r="D62" s="27" t="s">
        <v>72</v>
      </c>
      <c r="E62" s="27" t="s">
        <v>73</v>
      </c>
      <c r="F62" s="27" t="s">
        <v>88</v>
      </c>
      <c r="G62" s="27" t="s">
        <v>16</v>
      </c>
      <c r="H62" s="36">
        <f t="shared" si="0"/>
        <v>71.977941176470566</v>
      </c>
      <c r="I62" s="27"/>
      <c r="J62" s="27"/>
      <c r="K62" s="28"/>
      <c r="L62" s="28"/>
      <c r="M62" s="28"/>
      <c r="N62" s="28"/>
      <c r="O62" s="28"/>
      <c r="P62" s="28"/>
      <c r="Q62" s="28">
        <v>10</v>
      </c>
      <c r="R62" s="28"/>
      <c r="S62" s="28"/>
      <c r="T62" s="28">
        <v>5</v>
      </c>
      <c r="U62" s="28"/>
      <c r="V62" s="28"/>
      <c r="W62" s="28"/>
    </row>
    <row r="63" spans="1:23" x14ac:dyDescent="0.2">
      <c r="A63" s="40">
        <v>54</v>
      </c>
      <c r="B63" s="25">
        <v>86</v>
      </c>
      <c r="C63" s="26">
        <v>3.1493055555555559E-2</v>
      </c>
      <c r="D63" s="27" t="s">
        <v>80</v>
      </c>
      <c r="E63" s="27" t="s">
        <v>81</v>
      </c>
      <c r="F63" s="27" t="s">
        <v>43</v>
      </c>
      <c r="G63" s="27" t="s">
        <v>62</v>
      </c>
      <c r="H63" s="36">
        <f t="shared" si="0"/>
        <v>71.951488423373746</v>
      </c>
      <c r="I63" s="27">
        <v>44</v>
      </c>
      <c r="J63" s="27"/>
      <c r="K63" s="28"/>
      <c r="L63" s="28"/>
      <c r="M63" s="28"/>
      <c r="N63" s="28">
        <v>9</v>
      </c>
      <c r="O63" s="28"/>
      <c r="P63" s="28"/>
      <c r="Q63" s="28"/>
      <c r="R63" s="28"/>
      <c r="S63" s="28"/>
      <c r="T63" s="28"/>
      <c r="U63" s="28"/>
      <c r="V63" s="28"/>
      <c r="W63" s="28"/>
    </row>
    <row r="64" spans="1:23" x14ac:dyDescent="0.2">
      <c r="A64" s="40">
        <v>55</v>
      </c>
      <c r="B64" s="25">
        <v>55</v>
      </c>
      <c r="C64" s="26">
        <v>3.170138888888889E-2</v>
      </c>
      <c r="D64" s="27" t="s">
        <v>21</v>
      </c>
      <c r="E64" s="27" t="s">
        <v>46</v>
      </c>
      <c r="F64" s="27" t="s">
        <v>47</v>
      </c>
      <c r="G64" s="27" t="s">
        <v>61</v>
      </c>
      <c r="H64" s="36">
        <f t="shared" si="0"/>
        <v>71.478641840087604</v>
      </c>
      <c r="I64" s="27">
        <v>45</v>
      </c>
      <c r="J64" s="27"/>
      <c r="K64" s="28"/>
      <c r="L64" s="28"/>
      <c r="M64" s="28">
        <v>13</v>
      </c>
      <c r="N64" s="28"/>
      <c r="O64" s="28"/>
      <c r="P64" s="28"/>
      <c r="Q64" s="28"/>
      <c r="R64" s="28"/>
      <c r="S64" s="28"/>
      <c r="T64" s="28"/>
      <c r="U64" s="28"/>
      <c r="V64" s="28"/>
      <c r="W64" s="28"/>
    </row>
    <row r="65" spans="1:23" x14ac:dyDescent="0.2">
      <c r="A65" s="40">
        <v>56</v>
      </c>
      <c r="B65" s="25">
        <v>80</v>
      </c>
      <c r="C65" s="26">
        <v>3.1770833333333331E-2</v>
      </c>
      <c r="D65" s="27" t="s">
        <v>221</v>
      </c>
      <c r="E65" s="27" t="s">
        <v>222</v>
      </c>
      <c r="F65" s="27">
        <v>0</v>
      </c>
      <c r="G65" s="27" t="s">
        <v>16</v>
      </c>
      <c r="H65" s="36">
        <f t="shared" si="0"/>
        <v>71.322404371584696</v>
      </c>
      <c r="I65" s="27"/>
      <c r="J65" s="27"/>
      <c r="K65" s="28"/>
      <c r="L65" s="28"/>
      <c r="M65" s="28"/>
      <c r="N65" s="28"/>
      <c r="O65" s="28"/>
      <c r="P65" s="28"/>
      <c r="Q65" s="28">
        <v>11</v>
      </c>
      <c r="R65" s="28"/>
      <c r="S65" s="28"/>
      <c r="T65" s="28">
        <v>6</v>
      </c>
      <c r="U65" s="28"/>
      <c r="V65" s="28"/>
      <c r="W65" s="28"/>
    </row>
    <row r="66" spans="1:23" x14ac:dyDescent="0.2">
      <c r="A66" s="40">
        <v>57</v>
      </c>
      <c r="B66" s="25">
        <v>61</v>
      </c>
      <c r="C66" s="26">
        <v>3.1979166666666663E-2</v>
      </c>
      <c r="D66" s="27" t="s">
        <v>186</v>
      </c>
      <c r="E66" s="27" t="s">
        <v>187</v>
      </c>
      <c r="F66" s="27" t="s">
        <v>188</v>
      </c>
      <c r="G66" s="27" t="s">
        <v>62</v>
      </c>
      <c r="H66" s="36">
        <f t="shared" si="0"/>
        <v>70.857763300760041</v>
      </c>
      <c r="I66" s="27">
        <v>46</v>
      </c>
      <c r="J66" s="27"/>
      <c r="K66" s="28"/>
      <c r="L66" s="28"/>
      <c r="M66" s="28"/>
      <c r="N66" s="28">
        <v>10</v>
      </c>
      <c r="O66" s="28"/>
      <c r="P66" s="28"/>
      <c r="Q66" s="28"/>
      <c r="R66" s="28"/>
      <c r="S66" s="28"/>
      <c r="T66" s="28"/>
      <c r="U66" s="28"/>
      <c r="V66" s="28"/>
      <c r="W66" s="28"/>
    </row>
    <row r="67" spans="1:23" x14ac:dyDescent="0.2">
      <c r="A67" s="46">
        <v>58</v>
      </c>
      <c r="B67" s="47">
        <v>64</v>
      </c>
      <c r="C67" s="48">
        <v>3.2002314814814817E-2</v>
      </c>
      <c r="D67" s="49" t="s">
        <v>193</v>
      </c>
      <c r="E67" s="49" t="s">
        <v>194</v>
      </c>
      <c r="F67" s="49" t="s">
        <v>104</v>
      </c>
      <c r="G67" s="49" t="s">
        <v>95</v>
      </c>
      <c r="H67" s="59">
        <f t="shared" si="0"/>
        <v>70.806509945750435</v>
      </c>
      <c r="I67" s="49">
        <v>47</v>
      </c>
      <c r="J67" s="49"/>
      <c r="K67" s="50"/>
      <c r="L67" s="50"/>
      <c r="M67" s="50"/>
      <c r="N67" s="50"/>
      <c r="O67" s="50">
        <v>3</v>
      </c>
      <c r="P67" s="50"/>
      <c r="Q67" s="50"/>
      <c r="R67" s="50"/>
      <c r="S67" s="50"/>
      <c r="T67" s="50"/>
      <c r="U67" s="50"/>
      <c r="V67" s="50"/>
      <c r="W67" s="50"/>
    </row>
    <row r="68" spans="1:23" x14ac:dyDescent="0.2">
      <c r="A68" s="40">
        <v>59</v>
      </c>
      <c r="B68" s="25">
        <v>41</v>
      </c>
      <c r="C68" s="26">
        <v>3.2037037037037037E-2</v>
      </c>
      <c r="D68" s="27" t="s">
        <v>30</v>
      </c>
      <c r="E68" s="27" t="s">
        <v>78</v>
      </c>
      <c r="F68" s="27" t="s">
        <v>156</v>
      </c>
      <c r="G68" s="27" t="s">
        <v>15</v>
      </c>
      <c r="H68" s="36">
        <f t="shared" si="0"/>
        <v>70.729768786127153</v>
      </c>
      <c r="I68" s="27">
        <v>48</v>
      </c>
      <c r="J68" s="27"/>
      <c r="K68" s="28"/>
      <c r="L68" s="28">
        <v>20</v>
      </c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</row>
    <row r="69" spans="1:23" x14ac:dyDescent="0.2">
      <c r="A69" s="40">
        <v>60</v>
      </c>
      <c r="B69" s="25">
        <v>75</v>
      </c>
      <c r="C69" s="26">
        <v>3.2060185185185185E-2</v>
      </c>
      <c r="D69" s="27" t="s">
        <v>212</v>
      </c>
      <c r="E69" s="27" t="s">
        <v>213</v>
      </c>
      <c r="F69" s="27" t="s">
        <v>117</v>
      </c>
      <c r="G69" s="27" t="s">
        <v>60</v>
      </c>
      <c r="H69" s="36">
        <f t="shared" ref="H69:H70" si="1">(1+($A$4-C69)/C69)*100</f>
        <v>70.678700361010826</v>
      </c>
      <c r="I69" s="27"/>
      <c r="J69" s="27"/>
      <c r="K69" s="28"/>
      <c r="L69" s="28"/>
      <c r="M69" s="28"/>
      <c r="N69" s="28"/>
      <c r="O69" s="28"/>
      <c r="P69" s="28"/>
      <c r="Q69" s="28">
        <v>12</v>
      </c>
      <c r="R69" s="28"/>
      <c r="S69" s="28"/>
      <c r="T69" s="28"/>
      <c r="U69" s="28">
        <v>2</v>
      </c>
      <c r="V69" s="28"/>
      <c r="W69" s="28"/>
    </row>
    <row r="70" spans="1:23" x14ac:dyDescent="0.2">
      <c r="A70" s="40">
        <v>61</v>
      </c>
      <c r="B70" s="25">
        <v>65</v>
      </c>
      <c r="C70" s="26">
        <v>3.2083333333333332E-2</v>
      </c>
      <c r="D70" s="27" t="s">
        <v>195</v>
      </c>
      <c r="E70" s="27" t="s">
        <v>20</v>
      </c>
      <c r="F70" s="27" t="s">
        <v>196</v>
      </c>
      <c r="G70" s="27" t="s">
        <v>62</v>
      </c>
      <c r="H70" s="36">
        <f t="shared" si="1"/>
        <v>70.627705627705623</v>
      </c>
      <c r="I70" s="27">
        <v>49</v>
      </c>
      <c r="J70" s="27"/>
      <c r="K70" s="28"/>
      <c r="L70" s="28"/>
      <c r="M70" s="28"/>
      <c r="N70" s="28">
        <v>11</v>
      </c>
      <c r="O70" s="28"/>
      <c r="P70" s="28"/>
      <c r="Q70" s="28"/>
      <c r="R70" s="28"/>
      <c r="S70" s="28"/>
      <c r="T70" s="28"/>
      <c r="U70" s="28"/>
      <c r="V70" s="28"/>
      <c r="W70" s="28"/>
    </row>
    <row r="71" spans="1:23" x14ac:dyDescent="0.2">
      <c r="A71" s="40">
        <v>62</v>
      </c>
      <c r="B71" s="25">
        <v>90</v>
      </c>
      <c r="C71" s="26">
        <v>3.2106481481481479E-2</v>
      </c>
      <c r="D71" s="27" t="s">
        <v>234</v>
      </c>
      <c r="E71" s="27" t="s">
        <v>235</v>
      </c>
      <c r="F71" s="27" t="s">
        <v>96</v>
      </c>
      <c r="G71" s="27" t="s">
        <v>15</v>
      </c>
      <c r="H71" s="36">
        <f t="shared" ref="H71:H98" si="2">(1+($A$4-C71)/C71)*100</f>
        <v>70.576784426820467</v>
      </c>
      <c r="I71" s="27">
        <v>50</v>
      </c>
      <c r="J71" s="27"/>
      <c r="K71" s="28"/>
      <c r="L71" s="28">
        <v>21</v>
      </c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</row>
    <row r="72" spans="1:23" x14ac:dyDescent="0.2">
      <c r="A72" s="40">
        <v>63</v>
      </c>
      <c r="B72" s="25">
        <v>37</v>
      </c>
      <c r="C72" s="26">
        <v>3.2152777777777773E-2</v>
      </c>
      <c r="D72" s="27" t="s">
        <v>70</v>
      </c>
      <c r="E72" s="27" t="s">
        <v>150</v>
      </c>
      <c r="F72" s="27" t="s">
        <v>96</v>
      </c>
      <c r="G72" s="27" t="s">
        <v>62</v>
      </c>
      <c r="H72" s="36">
        <f t="shared" si="2"/>
        <v>70.475161987041048</v>
      </c>
      <c r="I72" s="27">
        <v>51</v>
      </c>
      <c r="J72" s="27"/>
      <c r="K72" s="28"/>
      <c r="L72" s="28"/>
      <c r="M72" s="28"/>
      <c r="N72" s="28">
        <v>12</v>
      </c>
      <c r="O72" s="28"/>
      <c r="P72" s="28"/>
      <c r="Q72" s="28"/>
      <c r="R72" s="28"/>
      <c r="S72" s="28"/>
      <c r="T72" s="28"/>
      <c r="U72" s="28"/>
      <c r="V72" s="28"/>
      <c r="W72" s="28"/>
    </row>
    <row r="73" spans="1:23" x14ac:dyDescent="0.2">
      <c r="A73" s="40">
        <v>64</v>
      </c>
      <c r="B73" s="25">
        <v>50</v>
      </c>
      <c r="C73" s="26">
        <v>3.2303240740740737E-2</v>
      </c>
      <c r="D73" s="27" t="s">
        <v>168</v>
      </c>
      <c r="E73" s="27" t="s">
        <v>169</v>
      </c>
      <c r="F73" s="27">
        <v>0</v>
      </c>
      <c r="G73" s="27" t="s">
        <v>16</v>
      </c>
      <c r="H73" s="36">
        <f t="shared" si="2"/>
        <v>70.146900752418489</v>
      </c>
      <c r="I73" s="27"/>
      <c r="J73" s="27"/>
      <c r="K73" s="28"/>
      <c r="L73" s="28"/>
      <c r="M73" s="28"/>
      <c r="N73" s="28"/>
      <c r="O73" s="28"/>
      <c r="P73" s="28"/>
      <c r="Q73" s="28">
        <v>13</v>
      </c>
      <c r="R73" s="28"/>
      <c r="S73" s="28"/>
      <c r="T73" s="28">
        <v>7</v>
      </c>
      <c r="U73" s="28"/>
      <c r="V73" s="28"/>
      <c r="W73" s="28"/>
    </row>
    <row r="74" spans="1:23" x14ac:dyDescent="0.2">
      <c r="A74" s="40">
        <v>65</v>
      </c>
      <c r="B74" s="25">
        <v>5</v>
      </c>
      <c r="C74" s="26">
        <v>3.2407407407407406E-2</v>
      </c>
      <c r="D74" s="27" t="s">
        <v>69</v>
      </c>
      <c r="E74" s="27" t="s">
        <v>94</v>
      </c>
      <c r="F74" s="27" t="s">
        <v>96</v>
      </c>
      <c r="G74" s="27" t="s">
        <v>95</v>
      </c>
      <c r="H74" s="36">
        <f t="shared" si="2"/>
        <v>69.921428571428564</v>
      </c>
      <c r="I74" s="27">
        <v>52</v>
      </c>
      <c r="J74" s="27"/>
      <c r="K74" s="28"/>
      <c r="L74" s="28"/>
      <c r="M74" s="28"/>
      <c r="N74" s="28"/>
      <c r="O74" s="28">
        <v>4</v>
      </c>
      <c r="P74" s="28"/>
      <c r="Q74" s="28"/>
      <c r="R74" s="28"/>
      <c r="S74" s="28"/>
      <c r="T74" s="28"/>
      <c r="U74" s="28"/>
      <c r="V74" s="28"/>
      <c r="W74" s="28"/>
    </row>
    <row r="75" spans="1:23" x14ac:dyDescent="0.2">
      <c r="A75" s="40">
        <v>66</v>
      </c>
      <c r="B75" s="25">
        <v>52</v>
      </c>
      <c r="C75" s="26">
        <v>3.2511574074074075E-2</v>
      </c>
      <c r="D75" s="27" t="s">
        <v>172</v>
      </c>
      <c r="E75" s="27" t="s">
        <v>173</v>
      </c>
      <c r="F75" s="27" t="s">
        <v>117</v>
      </c>
      <c r="G75" s="27" t="s">
        <v>61</v>
      </c>
      <c r="H75" s="36">
        <f t="shared" si="2"/>
        <v>69.697401210395142</v>
      </c>
      <c r="I75" s="27">
        <v>53</v>
      </c>
      <c r="J75" s="27"/>
      <c r="K75" s="28"/>
      <c r="L75" s="28"/>
      <c r="M75" s="28">
        <v>14</v>
      </c>
      <c r="N75" s="28"/>
      <c r="O75" s="28"/>
      <c r="P75" s="28"/>
      <c r="Q75" s="28"/>
      <c r="R75" s="28"/>
      <c r="S75" s="28"/>
      <c r="T75" s="28"/>
      <c r="U75" s="28"/>
      <c r="V75" s="28"/>
      <c r="W75" s="28"/>
    </row>
    <row r="76" spans="1:23" x14ac:dyDescent="0.2">
      <c r="A76" s="40">
        <v>67</v>
      </c>
      <c r="B76" s="25">
        <v>53</v>
      </c>
      <c r="C76" s="26">
        <v>3.2511574074074075E-2</v>
      </c>
      <c r="D76" s="27" t="s">
        <v>152</v>
      </c>
      <c r="E76" s="27" t="s">
        <v>174</v>
      </c>
      <c r="F76" s="27" t="s">
        <v>117</v>
      </c>
      <c r="G76" s="27" t="s">
        <v>15</v>
      </c>
      <c r="H76" s="36">
        <f t="shared" si="2"/>
        <v>69.697401210395142</v>
      </c>
      <c r="I76" s="27">
        <v>54</v>
      </c>
      <c r="J76" s="27"/>
      <c r="K76" s="28"/>
      <c r="L76" s="28">
        <v>22</v>
      </c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</row>
    <row r="77" spans="1:23" x14ac:dyDescent="0.2">
      <c r="A77" s="40">
        <v>68</v>
      </c>
      <c r="B77" s="25">
        <v>18</v>
      </c>
      <c r="C77" s="26">
        <v>3.318287037037037E-2</v>
      </c>
      <c r="D77" s="27" t="s">
        <v>114</v>
      </c>
      <c r="E77" s="27" t="s">
        <v>246</v>
      </c>
      <c r="F77" s="27" t="s">
        <v>96</v>
      </c>
      <c r="G77" s="27" t="s">
        <v>16</v>
      </c>
      <c r="H77" s="36">
        <f t="shared" si="2"/>
        <v>68.287408440878963</v>
      </c>
      <c r="I77" s="27"/>
      <c r="J77" s="27"/>
      <c r="K77" s="28"/>
      <c r="L77" s="28"/>
      <c r="M77" s="28"/>
      <c r="N77" s="28"/>
      <c r="O77" s="28"/>
      <c r="P77" s="28"/>
      <c r="Q77" s="28">
        <v>14</v>
      </c>
      <c r="R77" s="28"/>
      <c r="S77" s="28"/>
      <c r="T77" s="28">
        <v>8</v>
      </c>
      <c r="U77" s="28"/>
      <c r="V77" s="28"/>
      <c r="W77" s="28"/>
    </row>
    <row r="78" spans="1:23" x14ac:dyDescent="0.2">
      <c r="A78" s="40">
        <v>69</v>
      </c>
      <c r="B78" s="25">
        <v>51</v>
      </c>
      <c r="C78" s="26">
        <v>3.3194444444444443E-2</v>
      </c>
      <c r="D78" s="27" t="s">
        <v>170</v>
      </c>
      <c r="E78" s="27" t="s">
        <v>171</v>
      </c>
      <c r="F78" s="27">
        <v>0</v>
      </c>
      <c r="G78" s="27" t="s">
        <v>15</v>
      </c>
      <c r="H78" s="36">
        <f t="shared" si="2"/>
        <v>68.263598326359826</v>
      </c>
      <c r="I78" s="27">
        <v>55</v>
      </c>
      <c r="J78" s="27"/>
      <c r="K78" s="28"/>
      <c r="L78" s="28">
        <v>23</v>
      </c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</row>
    <row r="79" spans="1:23" x14ac:dyDescent="0.2">
      <c r="A79" s="40">
        <v>70</v>
      </c>
      <c r="B79" s="25">
        <v>8</v>
      </c>
      <c r="C79" s="26">
        <v>3.3206018518518517E-2</v>
      </c>
      <c r="D79" s="27" t="s">
        <v>100</v>
      </c>
      <c r="E79" s="27" t="s">
        <v>101</v>
      </c>
      <c r="F79" s="27" t="s">
        <v>102</v>
      </c>
      <c r="G79" s="27" t="s">
        <v>62</v>
      </c>
      <c r="H79" s="36">
        <f t="shared" si="2"/>
        <v>68.239804810038336</v>
      </c>
      <c r="I79" s="27">
        <v>56</v>
      </c>
      <c r="J79" s="27"/>
      <c r="K79" s="28"/>
      <c r="L79" s="28"/>
      <c r="M79" s="28"/>
      <c r="N79" s="28">
        <v>13</v>
      </c>
      <c r="O79" s="28"/>
      <c r="P79" s="28"/>
      <c r="Q79" s="28"/>
      <c r="R79" s="28"/>
      <c r="S79" s="28"/>
      <c r="T79" s="28"/>
      <c r="U79" s="28"/>
      <c r="V79" s="28"/>
      <c r="W79" s="28"/>
    </row>
    <row r="80" spans="1:23" x14ac:dyDescent="0.2">
      <c r="A80" s="53">
        <v>71</v>
      </c>
      <c r="B80" s="54">
        <v>76</v>
      </c>
      <c r="C80" s="55">
        <v>3.3263888888888891E-2</v>
      </c>
      <c r="D80" s="56" t="s">
        <v>214</v>
      </c>
      <c r="E80" s="56" t="s">
        <v>120</v>
      </c>
      <c r="F80" s="56" t="s">
        <v>96</v>
      </c>
      <c r="G80" s="56" t="s">
        <v>215</v>
      </c>
      <c r="H80" s="57">
        <f t="shared" si="2"/>
        <v>68.121085594989552</v>
      </c>
      <c r="I80" s="56">
        <v>57</v>
      </c>
      <c r="J80" s="56">
        <v>1</v>
      </c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</row>
    <row r="81" spans="1:23" x14ac:dyDescent="0.2">
      <c r="A81" s="40">
        <v>72</v>
      </c>
      <c r="B81" s="25">
        <v>27</v>
      </c>
      <c r="C81" s="26">
        <v>3.3321759259259259E-2</v>
      </c>
      <c r="D81" s="27" t="s">
        <v>133</v>
      </c>
      <c r="E81" s="27" t="s">
        <v>134</v>
      </c>
      <c r="F81" s="27">
        <v>0</v>
      </c>
      <c r="G81" s="27" t="s">
        <v>62</v>
      </c>
      <c r="H81" s="36">
        <f t="shared" si="2"/>
        <v>68.002778742618958</v>
      </c>
      <c r="I81" s="27">
        <v>58</v>
      </c>
      <c r="J81" s="27"/>
      <c r="K81" s="28"/>
      <c r="L81" s="28"/>
      <c r="M81" s="28"/>
      <c r="N81" s="28">
        <v>14</v>
      </c>
      <c r="O81" s="28"/>
      <c r="P81" s="28"/>
      <c r="Q81" s="28"/>
      <c r="R81" s="28"/>
      <c r="S81" s="28"/>
      <c r="T81" s="28"/>
      <c r="U81" s="28"/>
      <c r="V81" s="28"/>
      <c r="W81" s="28"/>
    </row>
    <row r="82" spans="1:23" x14ac:dyDescent="0.2">
      <c r="A82" s="40">
        <v>73</v>
      </c>
      <c r="B82" s="25">
        <v>29</v>
      </c>
      <c r="C82" s="26">
        <v>3.3773148148148149E-2</v>
      </c>
      <c r="D82" s="27" t="s">
        <v>137</v>
      </c>
      <c r="E82" s="27" t="s">
        <v>138</v>
      </c>
      <c r="F82" s="27" t="s">
        <v>96</v>
      </c>
      <c r="G82" s="27" t="s">
        <v>15</v>
      </c>
      <c r="H82" s="36">
        <f t="shared" si="2"/>
        <v>67.093899931459887</v>
      </c>
      <c r="I82" s="27">
        <v>59</v>
      </c>
      <c r="J82" s="27"/>
      <c r="K82" s="28"/>
      <c r="L82" s="28">
        <v>24</v>
      </c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</row>
    <row r="83" spans="1:23" x14ac:dyDescent="0.2">
      <c r="A83" s="40">
        <v>74</v>
      </c>
      <c r="B83" s="25">
        <v>15</v>
      </c>
      <c r="C83" s="26">
        <v>3.3842592592592598E-2</v>
      </c>
      <c r="D83" s="27" t="s">
        <v>110</v>
      </c>
      <c r="E83" s="27" t="s">
        <v>111</v>
      </c>
      <c r="F83" s="27" t="s">
        <v>90</v>
      </c>
      <c r="G83" s="27" t="s">
        <v>16</v>
      </c>
      <c r="H83" s="36">
        <f t="shared" si="2"/>
        <v>66.95622435020519</v>
      </c>
      <c r="I83" s="27"/>
      <c r="J83" s="27"/>
      <c r="K83" s="28"/>
      <c r="L83" s="28"/>
      <c r="M83" s="28"/>
      <c r="N83" s="28"/>
      <c r="O83" s="28"/>
      <c r="P83" s="28"/>
      <c r="Q83" s="28">
        <v>15</v>
      </c>
      <c r="R83" s="28"/>
      <c r="S83" s="28"/>
      <c r="T83" s="28">
        <v>9</v>
      </c>
      <c r="U83" s="28"/>
      <c r="V83" s="28"/>
      <c r="W83" s="28"/>
    </row>
    <row r="84" spans="1:23" x14ac:dyDescent="0.2">
      <c r="A84" s="40">
        <v>75</v>
      </c>
      <c r="B84" s="25">
        <v>57</v>
      </c>
      <c r="C84" s="26">
        <v>3.4374999999999996E-2</v>
      </c>
      <c r="D84" s="27" t="s">
        <v>26</v>
      </c>
      <c r="E84" s="27" t="s">
        <v>177</v>
      </c>
      <c r="F84" s="27" t="s">
        <v>178</v>
      </c>
      <c r="G84" s="27" t="s">
        <v>61</v>
      </c>
      <c r="H84" s="36">
        <f t="shared" si="2"/>
        <v>65.919191919191917</v>
      </c>
      <c r="I84" s="27">
        <v>60</v>
      </c>
      <c r="J84" s="27"/>
      <c r="K84" s="28"/>
      <c r="L84" s="28"/>
      <c r="M84" s="28">
        <v>15</v>
      </c>
      <c r="N84" s="28"/>
      <c r="O84" s="28"/>
      <c r="P84" s="28"/>
      <c r="Q84" s="28"/>
      <c r="R84" s="28"/>
      <c r="S84" s="28"/>
      <c r="T84" s="28"/>
      <c r="U84" s="28"/>
      <c r="V84" s="28"/>
      <c r="W84" s="28"/>
    </row>
    <row r="85" spans="1:23" x14ac:dyDescent="0.2">
      <c r="A85" s="40">
        <v>76</v>
      </c>
      <c r="B85" s="25">
        <v>38</v>
      </c>
      <c r="C85" s="26">
        <v>3.4756944444444444E-2</v>
      </c>
      <c r="D85" s="27" t="s">
        <v>115</v>
      </c>
      <c r="E85" s="27" t="s">
        <v>151</v>
      </c>
      <c r="F85" s="27" t="s">
        <v>45</v>
      </c>
      <c r="G85" s="27" t="s">
        <v>15</v>
      </c>
      <c r="H85" s="36">
        <f t="shared" si="2"/>
        <v>65.194805194805184</v>
      </c>
      <c r="I85" s="27">
        <v>61</v>
      </c>
      <c r="J85" s="27"/>
      <c r="K85" s="28"/>
      <c r="L85" s="28">
        <v>25</v>
      </c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</row>
    <row r="86" spans="1:23" x14ac:dyDescent="0.2">
      <c r="A86" s="40">
        <v>77</v>
      </c>
      <c r="B86" s="25">
        <v>3</v>
      </c>
      <c r="C86" s="26">
        <v>3.4884259259259261E-2</v>
      </c>
      <c r="D86" s="27" t="s">
        <v>89</v>
      </c>
      <c r="E86" s="27" t="s">
        <v>29</v>
      </c>
      <c r="F86" s="27" t="s">
        <v>90</v>
      </c>
      <c r="G86" s="27" t="s">
        <v>61</v>
      </c>
      <c r="H86" s="36">
        <f t="shared" si="2"/>
        <v>64.956867949568675</v>
      </c>
      <c r="I86" s="27">
        <v>62</v>
      </c>
      <c r="J86" s="27"/>
      <c r="K86" s="28"/>
      <c r="L86" s="28"/>
      <c r="M86" s="28">
        <v>16</v>
      </c>
      <c r="N86" s="28"/>
      <c r="O86" s="28"/>
      <c r="P86" s="28"/>
      <c r="Q86" s="28"/>
      <c r="R86" s="28"/>
      <c r="S86" s="28"/>
      <c r="T86" s="28"/>
      <c r="U86" s="28"/>
      <c r="V86" s="28"/>
      <c r="W86" s="28"/>
    </row>
    <row r="87" spans="1:23" x14ac:dyDescent="0.2">
      <c r="A87" s="40">
        <v>78</v>
      </c>
      <c r="B87" s="25">
        <v>54</v>
      </c>
      <c r="C87" s="26">
        <v>3.532407407407407E-2</v>
      </c>
      <c r="D87" s="27" t="s">
        <v>175</v>
      </c>
      <c r="E87" s="27" t="s">
        <v>176</v>
      </c>
      <c r="F87" s="27" t="s">
        <v>47</v>
      </c>
      <c r="G87" s="27" t="s">
        <v>60</v>
      </c>
      <c r="H87" s="36">
        <f t="shared" si="2"/>
        <v>64.148099606815208</v>
      </c>
      <c r="I87" s="27"/>
      <c r="J87" s="27"/>
      <c r="K87" s="28"/>
      <c r="L87" s="28"/>
      <c r="M87" s="28"/>
      <c r="N87" s="28"/>
      <c r="O87" s="28"/>
      <c r="P87" s="28"/>
      <c r="Q87" s="28">
        <v>16</v>
      </c>
      <c r="R87" s="28"/>
      <c r="S87" s="28"/>
      <c r="T87" s="28"/>
      <c r="U87" s="28">
        <v>3</v>
      </c>
      <c r="V87" s="28"/>
      <c r="W87" s="28"/>
    </row>
    <row r="88" spans="1:23" x14ac:dyDescent="0.2">
      <c r="A88" s="40">
        <v>79</v>
      </c>
      <c r="B88" s="25">
        <v>7</v>
      </c>
      <c r="C88" s="26">
        <v>3.5509259259259261E-2</v>
      </c>
      <c r="D88" s="27" t="s">
        <v>97</v>
      </c>
      <c r="E88" s="27" t="s">
        <v>98</v>
      </c>
      <c r="F88" s="27">
        <v>0</v>
      </c>
      <c r="G88" s="27" t="s">
        <v>99</v>
      </c>
      <c r="H88" s="36">
        <f t="shared" si="2"/>
        <v>63.813559322033889</v>
      </c>
      <c r="I88" s="27"/>
      <c r="J88" s="27"/>
      <c r="K88" s="28"/>
      <c r="L88" s="28"/>
      <c r="M88" s="28"/>
      <c r="N88" s="28"/>
      <c r="O88" s="28"/>
      <c r="P88" s="28"/>
      <c r="Q88" s="28">
        <v>17</v>
      </c>
      <c r="R88" s="28"/>
      <c r="S88" s="28"/>
      <c r="T88" s="28">
        <v>10</v>
      </c>
      <c r="U88" s="28"/>
      <c r="V88" s="28"/>
      <c r="W88" s="28"/>
    </row>
    <row r="89" spans="1:23" x14ac:dyDescent="0.2">
      <c r="A89" s="40">
        <v>80</v>
      </c>
      <c r="B89" s="25">
        <v>32</v>
      </c>
      <c r="C89" s="26">
        <v>3.5555555555555556E-2</v>
      </c>
      <c r="D89" s="27" t="s">
        <v>120</v>
      </c>
      <c r="E89" s="27" t="s">
        <v>140</v>
      </c>
      <c r="F89" s="27">
        <v>0</v>
      </c>
      <c r="G89" s="27" t="s">
        <v>15</v>
      </c>
      <c r="H89" s="36">
        <f t="shared" si="2"/>
        <v>63.730468749999993</v>
      </c>
      <c r="I89" s="27">
        <v>63</v>
      </c>
      <c r="J89" s="27"/>
      <c r="K89" s="28"/>
      <c r="L89" s="28">
        <v>26</v>
      </c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</row>
    <row r="90" spans="1:23" x14ac:dyDescent="0.2">
      <c r="A90" s="40">
        <v>81</v>
      </c>
      <c r="B90" s="25">
        <v>49</v>
      </c>
      <c r="C90" s="26">
        <v>3.7430555555555557E-2</v>
      </c>
      <c r="D90" s="27" t="s">
        <v>167</v>
      </c>
      <c r="E90" s="27" t="s">
        <v>67</v>
      </c>
      <c r="F90" s="27" t="s">
        <v>43</v>
      </c>
      <c r="G90" s="27" t="s">
        <v>62</v>
      </c>
      <c r="H90" s="36">
        <f t="shared" si="2"/>
        <v>60.538033395176249</v>
      </c>
      <c r="I90" s="27">
        <v>64</v>
      </c>
      <c r="J90" s="27"/>
      <c r="K90" s="28"/>
      <c r="L90" s="28"/>
      <c r="M90" s="28"/>
      <c r="N90" s="28">
        <v>15</v>
      </c>
      <c r="O90" s="28"/>
      <c r="P90" s="28"/>
      <c r="Q90" s="28"/>
      <c r="R90" s="28"/>
      <c r="S90" s="28"/>
      <c r="T90" s="28"/>
      <c r="U90" s="28"/>
      <c r="V90" s="28"/>
      <c r="W90" s="28"/>
    </row>
    <row r="91" spans="1:23" x14ac:dyDescent="0.2">
      <c r="A91" s="40">
        <v>82</v>
      </c>
      <c r="B91" s="25">
        <v>81</v>
      </c>
      <c r="C91" s="26">
        <v>3.7766203703703705E-2</v>
      </c>
      <c r="D91" s="27" t="s">
        <v>77</v>
      </c>
      <c r="E91" s="27" t="s">
        <v>173</v>
      </c>
      <c r="F91" s="27" t="s">
        <v>117</v>
      </c>
      <c r="G91" s="27" t="s">
        <v>61</v>
      </c>
      <c r="H91" s="36">
        <f t="shared" si="2"/>
        <v>59.999999999999986</v>
      </c>
      <c r="I91" s="27">
        <v>65</v>
      </c>
      <c r="J91" s="27"/>
      <c r="K91" s="28"/>
      <c r="L91" s="28"/>
      <c r="M91" s="28">
        <v>17</v>
      </c>
      <c r="N91" s="28"/>
      <c r="O91" s="28"/>
      <c r="P91" s="28"/>
      <c r="Q91" s="28"/>
      <c r="R91" s="28"/>
      <c r="S91" s="28"/>
      <c r="T91" s="28"/>
      <c r="U91" s="28"/>
      <c r="V91" s="28"/>
      <c r="W91" s="28"/>
    </row>
    <row r="92" spans="1:23" x14ac:dyDescent="0.2">
      <c r="A92" s="40">
        <v>83</v>
      </c>
      <c r="B92" s="25">
        <v>83</v>
      </c>
      <c r="C92" s="26">
        <v>3.8078703703703705E-2</v>
      </c>
      <c r="D92" s="27" t="s">
        <v>226</v>
      </c>
      <c r="E92" s="27" t="s">
        <v>68</v>
      </c>
      <c r="F92" s="27" t="s">
        <v>43</v>
      </c>
      <c r="G92" s="27" t="s">
        <v>60</v>
      </c>
      <c r="H92" s="36">
        <f t="shared" si="2"/>
        <v>59.507598784194514</v>
      </c>
      <c r="I92" s="27"/>
      <c r="J92" s="27"/>
      <c r="K92" s="28"/>
      <c r="L92" s="28"/>
      <c r="M92" s="28"/>
      <c r="N92" s="28"/>
      <c r="O92" s="28"/>
      <c r="P92" s="28"/>
      <c r="Q92" s="28">
        <v>18</v>
      </c>
      <c r="R92" s="28"/>
      <c r="S92" s="28"/>
      <c r="T92" s="28"/>
      <c r="U92" s="28">
        <v>4</v>
      </c>
      <c r="V92" s="28"/>
      <c r="W92" s="28"/>
    </row>
    <row r="93" spans="1:23" x14ac:dyDescent="0.2">
      <c r="A93" s="40">
        <v>84</v>
      </c>
      <c r="B93" s="25">
        <v>36</v>
      </c>
      <c r="C93" s="26">
        <v>3.90625E-2</v>
      </c>
      <c r="D93" s="27" t="s">
        <v>148</v>
      </c>
      <c r="E93" s="27" t="s">
        <v>149</v>
      </c>
      <c r="F93" s="27" t="s">
        <v>132</v>
      </c>
      <c r="G93" s="27" t="s">
        <v>16</v>
      </c>
      <c r="H93" s="36">
        <f t="shared" si="2"/>
        <v>58.00888888888889</v>
      </c>
      <c r="I93" s="27"/>
      <c r="J93" s="27"/>
      <c r="K93" s="28"/>
      <c r="L93" s="28"/>
      <c r="M93" s="28"/>
      <c r="N93" s="28"/>
      <c r="O93" s="28"/>
      <c r="P93" s="28"/>
      <c r="Q93" s="28">
        <v>19</v>
      </c>
      <c r="R93" s="28"/>
      <c r="S93" s="28"/>
      <c r="T93" s="28">
        <v>11</v>
      </c>
      <c r="U93" s="28"/>
      <c r="V93" s="28"/>
      <c r="W93" s="28"/>
    </row>
    <row r="94" spans="1:23" x14ac:dyDescent="0.2">
      <c r="A94" s="40">
        <v>85</v>
      </c>
      <c r="B94" s="25">
        <v>33</v>
      </c>
      <c r="C94" s="26">
        <v>3.9664351851851853E-2</v>
      </c>
      <c r="D94" s="27" t="s">
        <v>141</v>
      </c>
      <c r="E94" s="27" t="s">
        <v>142</v>
      </c>
      <c r="F94" s="27">
        <v>0</v>
      </c>
      <c r="G94" s="27" t="s">
        <v>75</v>
      </c>
      <c r="H94" s="36">
        <f t="shared" si="2"/>
        <v>57.128683980157561</v>
      </c>
      <c r="I94" s="27"/>
      <c r="J94" s="27"/>
      <c r="K94" s="28"/>
      <c r="L94" s="28"/>
      <c r="M94" s="28"/>
      <c r="N94" s="28"/>
      <c r="O94" s="28"/>
      <c r="P94" s="28"/>
      <c r="Q94" s="28">
        <v>20</v>
      </c>
      <c r="R94" s="28"/>
      <c r="S94" s="28"/>
      <c r="T94" s="28"/>
      <c r="U94" s="28"/>
      <c r="V94" s="28">
        <v>3</v>
      </c>
      <c r="W94" s="28"/>
    </row>
    <row r="95" spans="1:23" x14ac:dyDescent="0.2">
      <c r="A95" s="40">
        <v>86</v>
      </c>
      <c r="B95" s="25">
        <v>58</v>
      </c>
      <c r="C95" s="26">
        <v>3.9664351851851853E-2</v>
      </c>
      <c r="D95" s="27" t="s">
        <v>179</v>
      </c>
      <c r="E95" s="27" t="s">
        <v>177</v>
      </c>
      <c r="F95" s="27" t="s">
        <v>180</v>
      </c>
      <c r="G95" s="27" t="s">
        <v>75</v>
      </c>
      <c r="H95" s="36">
        <f t="shared" si="2"/>
        <v>57.128683980157561</v>
      </c>
      <c r="I95" s="27"/>
      <c r="J95" s="27"/>
      <c r="K95" s="28"/>
      <c r="L95" s="28"/>
      <c r="M95" s="28"/>
      <c r="N95" s="28"/>
      <c r="O95" s="28"/>
      <c r="P95" s="28"/>
      <c r="Q95" s="28">
        <v>21</v>
      </c>
      <c r="R95" s="28"/>
      <c r="S95" s="28"/>
      <c r="T95" s="28"/>
      <c r="U95" s="28"/>
      <c r="V95" s="28">
        <v>4</v>
      </c>
      <c r="W95" s="28"/>
    </row>
    <row r="96" spans="1:23" x14ac:dyDescent="0.2">
      <c r="A96" s="40">
        <v>87</v>
      </c>
      <c r="B96" s="25">
        <v>11</v>
      </c>
      <c r="C96" s="26">
        <v>3.9687500000000001E-2</v>
      </c>
      <c r="D96" s="27" t="s">
        <v>64</v>
      </c>
      <c r="E96" s="27" t="s">
        <v>79</v>
      </c>
      <c r="F96" s="27" t="s">
        <v>96</v>
      </c>
      <c r="G96" s="27" t="s">
        <v>15</v>
      </c>
      <c r="H96" s="36">
        <f t="shared" si="2"/>
        <v>57.095363079615048</v>
      </c>
      <c r="I96" s="27">
        <v>66</v>
      </c>
      <c r="J96" s="27"/>
      <c r="K96" s="28"/>
      <c r="L96" s="28">
        <v>27</v>
      </c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</row>
    <row r="97" spans="1:24" x14ac:dyDescent="0.2">
      <c r="A97" s="40">
        <v>88</v>
      </c>
      <c r="B97" s="25">
        <v>12</v>
      </c>
      <c r="C97" s="26">
        <v>4.1550925925925929E-2</v>
      </c>
      <c r="D97" s="27" t="s">
        <v>21</v>
      </c>
      <c r="E97" s="27" t="s">
        <v>106</v>
      </c>
      <c r="F97" s="27">
        <v>0</v>
      </c>
      <c r="G97" s="27" t="s">
        <v>61</v>
      </c>
      <c r="H97" s="36">
        <f t="shared" si="2"/>
        <v>54.53481894150417</v>
      </c>
      <c r="I97" s="27">
        <v>67</v>
      </c>
      <c r="J97" s="27"/>
      <c r="K97" s="28"/>
      <c r="L97" s="28"/>
      <c r="M97" s="28">
        <v>18</v>
      </c>
      <c r="N97" s="28"/>
      <c r="O97" s="28"/>
      <c r="P97" s="28"/>
      <c r="Q97" s="28"/>
      <c r="R97" s="28"/>
      <c r="S97" s="28"/>
      <c r="T97" s="28"/>
      <c r="U97" s="28"/>
      <c r="V97" s="28"/>
      <c r="W97" s="28"/>
    </row>
    <row r="98" spans="1:24" x14ac:dyDescent="0.2">
      <c r="A98" s="40">
        <v>89</v>
      </c>
      <c r="B98" s="60">
        <v>72</v>
      </c>
      <c r="C98" s="61">
        <v>4.1574074074074076E-2</v>
      </c>
      <c r="D98" s="27" t="s">
        <v>206</v>
      </c>
      <c r="E98" s="27" t="s">
        <v>207</v>
      </c>
      <c r="F98" s="27">
        <v>0</v>
      </c>
      <c r="G98" s="27" t="s">
        <v>60</v>
      </c>
      <c r="H98" s="36">
        <f t="shared" si="2"/>
        <v>54.50445434298441</v>
      </c>
      <c r="I98" s="62"/>
      <c r="J98" s="62"/>
      <c r="K98" s="13"/>
      <c r="L98" s="13"/>
      <c r="M98" s="13"/>
      <c r="N98" s="13"/>
      <c r="O98" s="13"/>
      <c r="P98" s="13"/>
      <c r="Q98" s="13">
        <v>22</v>
      </c>
      <c r="R98" s="13"/>
      <c r="S98" s="13"/>
      <c r="T98" s="13"/>
      <c r="U98" s="13">
        <v>5</v>
      </c>
      <c r="V98" s="13"/>
      <c r="W98" s="13"/>
      <c r="X98" s="12"/>
    </row>
    <row r="99" spans="1:24" x14ac:dyDescent="0.2">
      <c r="A99" s="40">
        <v>90</v>
      </c>
      <c r="B99" s="60">
        <v>25</v>
      </c>
      <c r="C99" s="61" t="s">
        <v>237</v>
      </c>
      <c r="D99" s="27" t="s">
        <v>128</v>
      </c>
      <c r="E99" s="27" t="s">
        <v>129</v>
      </c>
      <c r="F99" s="27">
        <v>0</v>
      </c>
      <c r="G99" s="27" t="s">
        <v>61</v>
      </c>
      <c r="H99" s="36">
        <v>0</v>
      </c>
      <c r="I99" s="62"/>
      <c r="J99" s="62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2"/>
    </row>
    <row r="100" spans="1:24" x14ac:dyDescent="0.2">
      <c r="A100" s="7"/>
      <c r="B100" s="8"/>
      <c r="C100" s="9"/>
      <c r="D100" s="10"/>
      <c r="E100" s="10"/>
      <c r="F100" s="10"/>
      <c r="G100" s="10"/>
      <c r="H100" s="10"/>
      <c r="I100" s="10"/>
      <c r="J100" s="10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2"/>
    </row>
    <row r="101" spans="1:24" x14ac:dyDescent="0.2">
      <c r="A101" s="7"/>
      <c r="B101" s="8"/>
      <c r="C101" s="9"/>
      <c r="D101" s="10"/>
      <c r="E101" s="38" t="s">
        <v>40</v>
      </c>
      <c r="F101" s="39" t="s">
        <v>56</v>
      </c>
      <c r="G101" s="38" t="s">
        <v>41</v>
      </c>
      <c r="H101" s="10"/>
      <c r="I101" s="10"/>
      <c r="J101" s="10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2"/>
    </row>
    <row r="102" spans="1:24" x14ac:dyDescent="0.2">
      <c r="A102" s="7"/>
      <c r="B102" s="8"/>
      <c r="C102" s="9"/>
      <c r="D102" s="10"/>
      <c r="E102" s="45">
        <f>A11+A13+A14</f>
        <v>11</v>
      </c>
      <c r="F102" s="42" t="s">
        <v>25</v>
      </c>
      <c r="G102" s="42" t="s">
        <v>38</v>
      </c>
      <c r="H102" s="10"/>
      <c r="I102" s="10"/>
      <c r="J102" s="10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2"/>
    </row>
    <row r="103" spans="1:24" x14ac:dyDescent="0.2">
      <c r="A103" s="7"/>
      <c r="B103" s="8"/>
      <c r="C103" s="9"/>
      <c r="D103" s="10"/>
      <c r="E103" s="52">
        <f>A23+A31+A67</f>
        <v>94</v>
      </c>
      <c r="F103" s="51" t="s">
        <v>104</v>
      </c>
      <c r="G103" s="51" t="s">
        <v>39</v>
      </c>
      <c r="H103" s="10"/>
      <c r="I103" s="10"/>
      <c r="J103" s="10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2"/>
    </row>
    <row r="104" spans="1:24" x14ac:dyDescent="0.2">
      <c r="A104" s="7"/>
      <c r="B104" s="8"/>
      <c r="C104" s="9"/>
      <c r="D104" s="10"/>
      <c r="E104" s="44">
        <f>A33+A35+A49</f>
        <v>90</v>
      </c>
      <c r="F104" s="16" t="s">
        <v>244</v>
      </c>
      <c r="G104" s="16" t="s">
        <v>58</v>
      </c>
      <c r="H104" s="10"/>
      <c r="I104" s="10"/>
      <c r="J104" s="10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2"/>
    </row>
    <row r="105" spans="1:24" x14ac:dyDescent="0.2">
      <c r="A105" s="7"/>
      <c r="B105" s="8"/>
      <c r="C105" s="9"/>
      <c r="D105" s="10"/>
      <c r="E105" s="44">
        <f>A75+A76+A91</f>
        <v>215</v>
      </c>
      <c r="F105" s="16" t="s">
        <v>243</v>
      </c>
      <c r="G105" s="16" t="s">
        <v>82</v>
      </c>
      <c r="H105" s="10"/>
      <c r="I105" s="10"/>
      <c r="J105" s="10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2"/>
    </row>
    <row r="106" spans="1:24" x14ac:dyDescent="0.2">
      <c r="A106" s="7"/>
      <c r="B106" s="8"/>
      <c r="C106" s="9"/>
      <c r="D106" s="10"/>
      <c r="E106" s="10"/>
      <c r="F106" s="10"/>
      <c r="G106" s="10"/>
      <c r="H106" s="10"/>
      <c r="I106" s="10"/>
      <c r="J106" s="10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2"/>
    </row>
    <row r="107" spans="1:24" x14ac:dyDescent="0.2">
      <c r="A107" s="7"/>
      <c r="B107" s="8"/>
      <c r="C107" s="9"/>
      <c r="D107" s="10"/>
      <c r="E107" s="38" t="s">
        <v>40</v>
      </c>
      <c r="F107" s="39" t="s">
        <v>57</v>
      </c>
      <c r="G107" s="38" t="s">
        <v>41</v>
      </c>
      <c r="H107" s="10"/>
      <c r="I107" s="10"/>
      <c r="J107" s="10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2"/>
    </row>
    <row r="108" spans="1:24" x14ac:dyDescent="0.2">
      <c r="A108" s="7"/>
      <c r="B108" s="8"/>
      <c r="C108" s="9"/>
      <c r="D108" s="10"/>
      <c r="E108" s="43">
        <f>A36+A48+A93</f>
        <v>150</v>
      </c>
      <c r="F108" s="43" t="s">
        <v>132</v>
      </c>
      <c r="G108" s="43" t="s">
        <v>38</v>
      </c>
      <c r="H108" s="10"/>
      <c r="I108" s="10"/>
      <c r="J108" s="10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2"/>
    </row>
    <row r="109" spans="1:24" x14ac:dyDescent="0.2">
      <c r="A109" s="7"/>
      <c r="B109" s="8"/>
      <c r="C109" s="9"/>
      <c r="D109" s="10"/>
      <c r="E109" s="16"/>
      <c r="F109" s="16"/>
      <c r="G109" s="16"/>
      <c r="H109" s="10"/>
      <c r="I109" s="10"/>
      <c r="J109" s="10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2"/>
    </row>
    <row r="110" spans="1:24" x14ac:dyDescent="0.2">
      <c r="A110" s="7"/>
      <c r="B110" s="8"/>
      <c r="C110" s="9"/>
      <c r="D110" s="10"/>
      <c r="E110" s="10"/>
      <c r="F110" s="10"/>
      <c r="G110" s="10"/>
      <c r="H110" s="10"/>
      <c r="I110" s="10"/>
      <c r="J110" s="10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2"/>
    </row>
    <row r="111" spans="1:24" x14ac:dyDescent="0.2">
      <c r="A111" s="14" t="s">
        <v>18</v>
      </c>
      <c r="B111" s="14"/>
      <c r="C111" s="15" t="s">
        <v>48</v>
      </c>
      <c r="D111" s="10"/>
      <c r="E111" s="10"/>
      <c r="F111" s="10"/>
      <c r="G111" s="10"/>
      <c r="H111" s="10"/>
      <c r="I111" s="10"/>
      <c r="J111" s="10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2"/>
    </row>
    <row r="112" spans="1:24" x14ac:dyDescent="0.2">
      <c r="A112" s="14" t="s">
        <v>84</v>
      </c>
      <c r="B112" s="14"/>
      <c r="C112" s="15" t="s">
        <v>239</v>
      </c>
      <c r="D112" s="10"/>
      <c r="E112" s="10"/>
      <c r="F112" s="10"/>
      <c r="G112" s="10"/>
      <c r="H112" s="10"/>
      <c r="I112" s="10"/>
      <c r="J112" s="10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2"/>
    </row>
    <row r="113" spans="1:24" x14ac:dyDescent="0.2">
      <c r="A113" s="14" t="s">
        <v>19</v>
      </c>
      <c r="B113" s="14"/>
      <c r="C113" s="15" t="s">
        <v>240</v>
      </c>
      <c r="D113" s="10"/>
      <c r="E113" s="10"/>
      <c r="F113" s="10"/>
      <c r="G113" s="10"/>
      <c r="H113" s="10"/>
      <c r="I113" s="10"/>
      <c r="J113" s="10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2"/>
    </row>
    <row r="114" spans="1:24" x14ac:dyDescent="0.2">
      <c r="A114" s="14" t="s">
        <v>83</v>
      </c>
      <c r="B114" s="14"/>
      <c r="C114" s="15" t="s">
        <v>241</v>
      </c>
      <c r="D114" s="14"/>
      <c r="E114" s="10"/>
      <c r="F114" s="10"/>
      <c r="G114" s="10"/>
      <c r="H114" s="10"/>
      <c r="I114" s="10"/>
      <c r="J114" s="10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2"/>
    </row>
    <row r="115" spans="1:24" x14ac:dyDescent="0.2">
      <c r="A115" s="14" t="s">
        <v>85</v>
      </c>
      <c r="B115" s="14"/>
      <c r="C115" s="15" t="s">
        <v>242</v>
      </c>
      <c r="D115" s="10"/>
      <c r="E115" s="10"/>
      <c r="F115" s="10"/>
      <c r="G115" s="10"/>
      <c r="H115" s="10"/>
      <c r="I115" s="10"/>
      <c r="J115" s="10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2"/>
    </row>
    <row r="116" spans="1:24" x14ac:dyDescent="0.2">
      <c r="A116" s="14"/>
      <c r="B116" s="14"/>
      <c r="C116" s="15"/>
      <c r="D116" s="10"/>
      <c r="E116" s="10"/>
      <c r="F116" s="10"/>
      <c r="G116" s="10"/>
      <c r="H116" s="10"/>
      <c r="I116" s="10"/>
      <c r="J116" s="10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2"/>
    </row>
    <row r="117" spans="1:24" x14ac:dyDescent="0.2">
      <c r="A117" s="14" t="s">
        <v>49</v>
      </c>
      <c r="C117" s="15" t="s">
        <v>50</v>
      </c>
      <c r="D117" s="10"/>
      <c r="E117" s="10"/>
      <c r="F117" s="10"/>
      <c r="G117" s="10"/>
      <c r="H117" s="10"/>
      <c r="I117" s="10"/>
      <c r="J117" s="10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2"/>
    </row>
    <row r="118" spans="1:24" x14ac:dyDescent="0.2">
      <c r="A118" s="14" t="s">
        <v>33</v>
      </c>
      <c r="B118" s="14"/>
      <c r="C118" s="15"/>
      <c r="D118" s="10"/>
      <c r="E118" s="10"/>
      <c r="F118" s="10"/>
      <c r="G118" s="10"/>
      <c r="H118" s="10"/>
      <c r="I118" s="10"/>
      <c r="J118" s="10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2"/>
    </row>
    <row r="119" spans="1:24" x14ac:dyDescent="0.2">
      <c r="A119" s="14" t="s">
        <v>51</v>
      </c>
      <c r="B119" s="14"/>
      <c r="C119" s="15"/>
      <c r="D119" s="10"/>
      <c r="E119" s="10"/>
      <c r="F119" s="10"/>
      <c r="G119" s="10"/>
      <c r="H119" s="10"/>
      <c r="I119" s="10"/>
      <c r="J119" s="10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2"/>
    </row>
    <row r="120" spans="1:24" x14ac:dyDescent="0.2">
      <c r="A120" s="14"/>
      <c r="B120" s="14" t="s">
        <v>52</v>
      </c>
      <c r="C120" s="15"/>
      <c r="D120" s="10"/>
      <c r="E120" s="10"/>
      <c r="F120" s="10"/>
      <c r="G120" s="10"/>
      <c r="H120" s="10"/>
      <c r="I120" s="10"/>
      <c r="J120" s="10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2"/>
    </row>
    <row r="121" spans="1:24" x14ac:dyDescent="0.2">
      <c r="B121" s="14" t="s">
        <v>53</v>
      </c>
      <c r="C121" s="15"/>
      <c r="D121" s="10"/>
      <c r="E121" s="10"/>
      <c r="F121" s="10"/>
      <c r="G121" s="10"/>
      <c r="H121" s="10"/>
      <c r="I121" s="10"/>
      <c r="J121" s="10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2"/>
    </row>
    <row r="122" spans="1:24" x14ac:dyDescent="0.2">
      <c r="A122" s="14"/>
      <c r="B122" s="14" t="s">
        <v>54</v>
      </c>
      <c r="C122" s="15"/>
      <c r="D122" s="10"/>
      <c r="E122" s="10"/>
      <c r="F122" s="10"/>
      <c r="G122" s="10"/>
      <c r="H122" s="10"/>
      <c r="I122" s="10"/>
      <c r="J122" s="10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2"/>
    </row>
    <row r="123" spans="1:24" x14ac:dyDescent="0.2">
      <c r="A123" s="7"/>
      <c r="B123" s="41" t="s">
        <v>55</v>
      </c>
      <c r="C123" s="9"/>
      <c r="E123" s="10"/>
      <c r="F123" s="10"/>
      <c r="G123" s="10"/>
    </row>
    <row r="124" spans="1:24" x14ac:dyDescent="0.2">
      <c r="A124" s="7"/>
      <c r="B124" s="8"/>
      <c r="C124" s="9"/>
      <c r="E124" s="10"/>
      <c r="F124" s="10"/>
      <c r="G124" s="10"/>
    </row>
    <row r="125" spans="1:24" x14ac:dyDescent="0.2">
      <c r="A125" s="7"/>
      <c r="B125" s="8"/>
      <c r="C125" s="9"/>
    </row>
  </sheetData>
  <autoFilter ref="F9:G99"/>
  <sortState ref="A5:T87">
    <sortCondition ref="A5:A87"/>
  </sortState>
  <mergeCells count="5">
    <mergeCell ref="A8:G8"/>
    <mergeCell ref="A6:W6"/>
    <mergeCell ref="I8:P8"/>
    <mergeCell ref="Q8:W8"/>
    <mergeCell ref="D9:E9"/>
  </mergeCells>
  <phoneticPr fontId="0" type="noConversion"/>
  <conditionalFormatting sqref="B10:B99">
    <cfRule type="duplicateValues" dxfId="0" priority="1"/>
  </conditionalFormatting>
  <pageMargins left="0.62992125984251968" right="0.39370078740157483" top="0.23622047244094491" bottom="0.23622047244094491" header="0.23622047244094491" footer="0.23622047244094491"/>
  <pageSetup paperSize="8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Results</vt:lpstr>
      <vt:lpstr>Results!Print_Area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Sweeting</dc:creator>
  <cp:lastModifiedBy>Gary Davies</cp:lastModifiedBy>
  <cp:lastPrinted>2018-05-09T22:28:10Z</cp:lastPrinted>
  <dcterms:created xsi:type="dcterms:W3CDTF">2014-01-14T08:31:01Z</dcterms:created>
  <dcterms:modified xsi:type="dcterms:W3CDTF">2018-05-10T06:45:04Z</dcterms:modified>
</cp:coreProperties>
</file>